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Me" state="visible" r:id="rId4"/>
    <sheet sheetId="2" name="Parameters" state="visible" r:id="rId5"/>
    <sheet sheetId="3" name="Cohorts" state="visible" r:id="rId6"/>
    <sheet sheetId="4" name="Referral channel" state="visible" r:id="rId7"/>
    <sheet sheetId="5" name="Revenue build" state="visible" r:id="rId8"/>
    <sheet sheetId="6" name="OpEx build" state="visible" r:id="rId9"/>
    <sheet sheetId="7" name="CAPEX aside" state="visible" r:id="rId10"/>
    <sheet sheetId="8" name="Inventory and production" state="visible" r:id="rId11"/>
    <sheet sheetId="9" name="Cash flow" state="visible" r:id="rId12"/>
    <sheet sheetId="10" name="Actual versus Budget" state="visible" r:id="rId13"/>
    <sheet sheetId="11" name="Working budget" state="visible" r:id="rId14"/>
    <sheet sheetId="12" name="Runway" state="visible" r:id="rId15"/>
  </sheets>
  <calcPr calcId="171027"/>
</workbook>
</file>

<file path=xl/sharedStrings.xml><?xml version="1.0" encoding="utf-8"?>
<sst xmlns="http://schemas.openxmlformats.org/spreadsheetml/2006/main" count="372" uniqueCount="158">
  <si>
    <t>Alpina Bio AG. Rebase 2026-01 v2</t>
  </si>
  <si>
    <t>This workbook is a computed, audited snapshot produced by FounderFinance.</t>
  </si>
  <si>
    <t>The application engine computes at runtime; this workbook is the artifact a CFO, a board, or an auditor holds.</t>
  </si>
  <si>
    <t>Values equal the engine's numbers to the cent at the moment of the snapshot. Formulas are included where straightforward, values where not.</t>
  </si>
  <si>
    <t>Version: Rebase 2026-01 v2</t>
  </si>
  <si>
    <t>Kind: rebase</t>
  </si>
  <si>
    <t>Created: 5 Oct 2026</t>
  </si>
  <si>
    <t>Reporting currency: CHF</t>
  </si>
  <si>
    <t>Run-out date: 9 Aug 2027</t>
  </si>
  <si>
    <t>FounderFinance by Clarity Finance Studio.</t>
  </si>
  <si>
    <t>Parameter</t>
  </si>
  <si>
    <t>Value</t>
  </si>
  <si>
    <t>Company</t>
  </si>
  <si>
    <t>Alpina Bio AG</t>
  </si>
  <si>
    <t>Reporting currency</t>
  </si>
  <si>
    <t>CHF</t>
  </si>
  <si>
    <t>Anchor month</t>
  </si>
  <si>
    <t>Sep 2026</t>
  </si>
  <si>
    <t>FX date applied</t>
  </si>
  <si>
    <t>30 Sep 2026</t>
  </si>
  <si>
    <t>FX USD/CHF</t>
  </si>
  <si>
    <t>FX EUR/CHF</t>
  </si>
  <si>
    <t>FX CHF/USD</t>
  </si>
  <si>
    <t>FX EUR/USD</t>
  </si>
  <si>
    <t>CAC, USD</t>
  </si>
  <si>
    <t>Tier One unit monthly, USD</t>
  </si>
  <si>
    <t>Tier Two unit monthly, USD</t>
  </si>
  <si>
    <t>Upgrade rate per month</t>
  </si>
  <si>
    <t>One-time order share</t>
  </si>
  <si>
    <t>Return rate</t>
  </si>
  <si>
    <t>Retention curve</t>
  </si>
  <si>
    <t>Month 0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</si>
  <si>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</si>
  <si>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</si>
  <si>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</si>
  <si>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</si>
  <si>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</si>
  <si>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</si>
  <si>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</si>
  <si>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</si>
  <si>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</si>
  <si>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</si>
  <si>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</si>
  <si>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</si>
  <si>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Month 13</t>
  </si>
  <si>
    <t>Month 14</t>
  </si>
  <si>
    <t>Month 15</t>
  </si>
  <si>
    <t>Month 16</t>
  </si>
  <si>
    <t>Month 17</t>
  </si>
  <si>
    <t>Month 18</t>
  </si>
  <si>
    <t>Latest rebase</t>
  </si>
  <si>
    <t>Board budget</t>
  </si>
  <si>
    <t>Batch size, units</t>
  </si>
  <si>
    <t>Unit cost, USD</t>
  </si>
  <si>
    <t>Production lead time, months</t>
  </si>
  <si>
    <t>Deposit share at PO</t>
  </si>
  <si>
    <t>Month</t>
  </si>
  <si>
    <t>New subscribers</t>
  </si>
  <si>
    <t>Active subscribers</t>
  </si>
  <si>
    <t>MRR, USD</t>
  </si>
  <si>
    <t>New revenue, USD</t>
  </si>
  <si>
    <t>Returning revenue, USD</t>
  </si>
  <si>
    <t>One-time revenue, USD</t>
  </si>
  <si>
    <t>Total revenue, USD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</si>
  <si>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</si>
  <si>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</si>
  <si>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</si>
  <si>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</si>
  <si>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</si>
  <si>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</si>
  <si>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</si>
  <si>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</si>
  <si>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</si>
  <si>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</si>
  <si>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</si>
  <si>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Oct 2026</t>
  </si>
  <si>
    <t>Nov 2026</t>
  </si>
  <si>
    <t>Dec 2026</t>
  </si>
  <si>
    <t>Jan 2027</t>
  </si>
  <si>
    <t>Feb 2027</t>
  </si>
  <si>
    <t>Mar 2027</t>
  </si>
  <si>
    <t>Apr 2027</t>
  </si>
  <si>
    <t>May 2027</t>
  </si>
  <si>
    <t>Jun 2027</t>
  </si>
  <si>
    <t>Jul 2027</t>
  </si>
  <si>
    <t>Aug 2027</t>
  </si>
  <si>
    <t>Sep 2027</t>
  </si>
  <si>
    <t>Oct 2027</t>
  </si>
  <si>
    <t>Nov 2027</t>
  </si>
  <si>
    <t>Dec 2027</t>
  </si>
  <si>
    <t>Jan 2028</t>
  </si>
  <si>
    <t>Feb 2028</t>
  </si>
  <si>
    <t>Mar 2028</t>
  </si>
  <si>
    <t>LTV, USD</t>
  </si>
  <si>
    <t>LTV to CAC</t>
  </si>
  <si>
    <t>Referral partner CAC, USD</t>
  </si>
  <si>
    <t>Annual partner churn</t>
  </si>
  <si>
    <t>Referrals per partner per year</t>
  </si>
  <si>
    <t>First order commission, USD</t>
  </si>
  <si>
    <t>Recurring commission rate</t>
  </si>
  <si>
    <t>Line</t>
  </si>
  <si>
    <t>Currency</t>
  </si>
  <si>
    <t>Subscription revenue (actuals then plan)</t>
  </si>
  <si>
    <t>USD</t>
  </si>
  <si>
    <t>One-time orders (actuals then plan)</t>
  </si>
  <si>
    <t>Cost of goods sold (actuals then plan)</t>
  </si>
  <si>
    <t>Fulfilment and shipping (actuals then plan)</t>
  </si>
  <si>
    <t>Lab and consumables (actuals then plan)</t>
  </si>
  <si>
    <t>Clinical and studies (actuals then plan)</t>
  </si>
  <si>
    <t>Team and payroll (actuals then plan)</t>
  </si>
  <si>
    <t>Marketing and acquisition (actuals then plan)</t>
  </si>
  <si>
    <t>Referral commissions (actuals then plan)</t>
  </si>
  <si>
    <t>Office and admin (actuals then plan)</t>
  </si>
  <si>
    <t>Software and tools (actuals then plan)</t>
  </si>
  <si>
    <t>Regulatory and quality (actuals then plan)</t>
  </si>
  <si>
    <t>EUR</t>
  </si>
  <si>
    <t>Equipment (actuals then plan)</t>
  </si>
  <si>
    <t>Cash out, USD</t>
  </si>
  <si>
    <t>COGS, USD</t>
  </si>
  <si>
    <t>Units received</t>
  </si>
  <si>
    <t>Units sold</t>
  </si>
  <si>
    <t>Inventory units</t>
  </si>
  <si>
    <t>Inventory value, USD</t>
  </si>
  <si>
    <t>Liquidity waterfall, CHF</t>
  </si>
  <si>
    <t>Net flow after operations</t>
  </si>
  <si>
    <t>After CAPEX</t>
  </si>
  <si>
    <t>After inventory orders</t>
  </si>
  <si>
    <t>Total change month over month</t>
  </si>
  <si>
    <t>Closing liquidity</t>
  </si>
  <si>
    <t>Opening (anchor): 1641694.52 CHF</t>
  </si>
  <si>
    <t>Latest close actual</t>
  </si>
  <si>
    <t>Latest close budget</t>
  </si>
  <si>
    <t>Delta</t>
  </si>
  <si>
    <t>Delta percent</t>
  </si>
  <si>
    <t>Subscription revenue</t>
  </si>
  <si>
    <t>One-time orders</t>
  </si>
  <si>
    <t>Cost of goods sold</t>
  </si>
  <si>
    <t>Fulfilment and shipping</t>
  </si>
  <si>
    <t>Lab and consumables</t>
  </si>
  <si>
    <t>Clinical and studies</t>
  </si>
  <si>
    <t>Team and payroll</t>
  </si>
  <si>
    <t>Marketing and acquisition</t>
  </si>
  <si>
    <t>Referral commissions</t>
  </si>
  <si>
    <t>Office and admin</t>
  </si>
  <si>
    <t>Software and tools</t>
  </si>
  <si>
    <t>Regulatory and quality</t>
  </si>
  <si>
    <t>Equipment</t>
  </si>
  <si>
    <t>n/a</t>
  </si>
  <si>
    <t>No month is ever negative. Roll-forwards reduce future months until the overrun is absorbed; deferrals conserve the total budget.</t>
  </si>
  <si>
    <t>Measure</t>
  </si>
  <si>
    <t>Opening liquidity (anchor), CHF</t>
  </si>
  <si>
    <t>Run-out date</t>
  </si>
  <si>
    <t>9 Aug 2027</t>
  </si>
  <si>
    <t>Months of runway</t>
  </si>
  <si>
    <t>Minimum cash, CHF</t>
  </si>
  <si>
    <t>Minimum cash month</t>
  </si>
  <si>
    <t>Snapshot</t>
  </si>
  <si>
    <t>Rebase 2026-01 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</si>
</sst>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1F3B5B"/>
      <sz val="14"/>
    </font>
    <font>
      <i/>
      <color rgb="FF888888"/>
    </font>
    <font>
      <b/>
      <color rgb="FFFFFFFF"/>
      <sz val="10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1F3B5B"/>
      </patternFill>
    </fill>
    <fill>
      <patternFill patternType="solid">
        <fgColor rgb="FFF5EFE0"/>
      </patternFill>
    </fill>
    <fill>
      <patternFill patternType="solid">
        <fgColor rgb="FFDCC7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/>
    <xf numFmtId="164" fontId="0" fillId="0" borderId="0" xfId="0" applyNumberFormat="1"/>
    <xf numFmtId="4" fontId="0" fillId="0" borderId="0" xfId="0" applyNumberFormat="1"/>
    <xf numFmtId="4" fontId="3" fillId="2" borderId="0" xfId="0" applyNumberFormat="1" applyFont="1" applyFill="1"/>
    <xf numFmtId="0" fontId="4" fillId="3" borderId="0" xfId="0" applyFont="1" applyFill="1"/>
    <xf numFmtId="4" fontId="4" fillId="3" borderId="0" xfId="0" applyNumberFormat="1" applyFon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FormatPr defaultRowHeight="15" outlineLevelRow="0" outlineLevelCol="0" x14ac:dyDescent="55"/>
  <cols>
    <col min="1" max="1" width="100" customWidth="1"/>
  </cols>
  <sheetData>
    <row r="1" spans="1:1" s="1" customFormat="1" x14ac:dyDescent="0.25">
      <c r="A1" s="1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7" spans="1:1" x14ac:dyDescent="0.25">
      <c r="A7" t="s">
        <v>4</v>
      </c>
    </row>
    <row r="8" spans="1:1" x14ac:dyDescent="0.25">
      <c r="A8" t="s">
        <v>5</v>
      </c>
    </row>
    <row r="9" spans="1:1" x14ac:dyDescent="0.25">
      <c r="A9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3" spans="1:1" s="2" customFormat="1" x14ac:dyDescent="0.25">
      <c r="A13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FormatPr defaultRowHeight="15" outlineLevelRow="0" outlineLevelCol="0" x14ac:dyDescent="55"/>
  <cols>
    <col min="1" max="1" width="44" customWidth="1"/>
    <col min="2" max="2" width="20" customWidth="1"/>
  </cols>
  <sheetData>
    <row r="1" spans="1:2" s="3" customFormat="1" x14ac:dyDescent="0.25">
      <c r="A1" s="3" t="s">
        <v>10</v>
      </c>
      <c r="B1" s="3" t="s">
        <v>11</v>
      </c>
    </row>
    <row r="2" spans="1:2" x14ac:dyDescent="0.25">
      <c r="A2" t="s">
        <v>12</v>
      </c>
      <c r="B2" t="s">
        <v>13</v>
      </c>
    </row>
    <row r="3" spans="1:2" x14ac:dyDescent="0.25">
      <c r="A3" t="s">
        <v>14</v>
      </c>
      <c r="B3" t="s">
        <v>15</v>
      </c>
    </row>
    <row r="4" spans="1:2" x14ac:dyDescent="0.25">
      <c r="A4" t="s">
        <v>16</v>
      </c>
      <c r="B4" t="s">
        <v>17</v>
      </c>
    </row>
    <row r="5" spans="1:2" x14ac:dyDescent="0.25">
      <c r="A5" t="s">
        <v>18</v>
      </c>
      <c r="B5" t="s">
        <v>19</v>
      </c>
    </row>
    <row r="6" spans="1:2" x14ac:dyDescent="0.25">
      <c r="A6" t="s">
        <v>20</v>
      </c>
      <c r="B6">
        <v>0.7984</v>
      </c>
    </row>
    <row r="7" spans="1:2" x14ac:dyDescent="0.25">
      <c r="A7" t="s">
        <v>21</v>
      </c>
      <c r="B7">
        <v>0.9297</v>
      </c>
    </row>
    <row r="8" spans="1:2" x14ac:dyDescent="0.25">
      <c r="A8" t="s">
        <v>22</v>
      </c>
      <c r="B8">
        <v>1.25250501002004</v>
      </c>
    </row>
    <row r="9" spans="1:2" x14ac:dyDescent="0.25">
      <c r="A9" t="s">
        <v>23</v>
      </c>
      <c r="B9">
        <v>1.1645</v>
      </c>
    </row>
    <row r="10" spans="1:2" x14ac:dyDescent="0.25">
      <c r="A10" t="s">
        <v>24</v>
      </c>
      <c r="B10">
        <v>95</v>
      </c>
    </row>
    <row r="11" spans="1:2" x14ac:dyDescent="0.25">
      <c r="A11" t="s">
        <v>25</v>
      </c>
      <c r="B11">
        <v>99</v>
      </c>
    </row>
    <row r="12" spans="1:2" x14ac:dyDescent="0.25">
      <c r="A12" t="s">
        <v>26</v>
      </c>
      <c r="B12">
        <v>179</v>
      </c>
    </row>
    <row r="13" spans="1:2" x14ac:dyDescent="0.25">
      <c r="A13" t="s">
        <v>27</v>
      </c>
      <c r="B13">
        <v>0.015</v>
      </c>
    </row>
    <row r="14" spans="1:2" x14ac:dyDescent="0.25">
      <c r="A14" t="s">
        <v>28</v>
      </c>
      <c r="B14">
        <v>0.12</v>
      </c>
    </row>
    <row r="15" spans="1:2" x14ac:dyDescent="0.25">
      <c r="A15" t="s">
        <v>29</v>
      </c>
      <c r="B15">
        <v>0.03</v>
      </c>
    </row>
    <row r="17" spans="1:20" s="4" customFormat="1" x14ac:dyDescent="0.25">
      <c r="A17" s="4" t="s">
        <v>30</v>
      </c>
      <c r="B17" s="4" t="s">
        <v>31</v>
      </c>
      <c r="C17" s="4" t="s">
        <v>32</v>
      </c>
      <c r="D17" s="4" t="s">
        <v>33</v>
      </c>
      <c r="E17" s="4" t="s">
        <v>34</v>
      </c>
      <c r="F17" s="4" t="s">
        <v>35</v>
      </c>
      <c r="G17" s="4" t="s">
        <v>36</v>
      </c>
      <c r="H17" s="4" t="s">
        <v>37</v>
      </c>
      <c r="I17" s="4" t="s">
        <v>38</v>
      </c>
      <c r="J17" s="4" t="s">
        <v>39</v>
      </c>
      <c r="K17" s="4" t="s">
        <v>40</v>
      </c>
      <c r="L17" s="4" t="s">
        <v>41</v>
      </c>
      <c r="M17" s="4" t="s">
        <v>42</v>
      </c>
      <c r="N17" s="4" t="s">
        <v>43</v>
      </c>
      <c r="O17" s="4" t="s">
        <v>44</v>
      </c>
      <c r="P17" s="4" t="s">
        <v>45</v>
      </c>
      <c r="Q17" s="4" t="s">
        <v>46</v>
      </c>
      <c r="R17" s="4" t="s">
        <v>47</v>
      </c>
      <c r="S17" s="4" t="s">
        <v>48</v>
      </c>
      <c r="T17" s="4" t="s">
        <v>49</v>
      </c>
    </row>
    <row r="18" spans="1:20" x14ac:dyDescent="0.25">
      <c r="A18" t="s">
        <v>50</v>
      </c>
      <c r="B18" s="5">
        <v>1</v>
      </c>
      <c r="C18" s="5">
        <v>0.62</v>
      </c>
      <c r="D18" s="5">
        <v>0.43</v>
      </c>
      <c r="E18" s="5">
        <v>0.36</v>
      </c>
      <c r="F18" s="5">
        <v>0.33</v>
      </c>
      <c r="G18" s="5">
        <v>0.31</v>
      </c>
      <c r="H18" s="5">
        <v>0.3</v>
      </c>
      <c r="I18" s="5">
        <v>0.29</v>
      </c>
      <c r="J18" s="5">
        <v>0.28</v>
      </c>
      <c r="K18" s="5">
        <v>0.27</v>
      </c>
      <c r="L18" s="5">
        <v>0.26</v>
      </c>
      <c r="M18" s="5">
        <v>0.25</v>
      </c>
      <c r="N18" s="5">
        <v>0.24</v>
      </c>
      <c r="O18" s="5">
        <v>0.23</v>
      </c>
      <c r="P18" s="5">
        <v>0.22</v>
      </c>
      <c r="Q18" s="5">
        <v>0.21</v>
      </c>
      <c r="R18" s="5">
        <v>0.2</v>
      </c>
      <c r="S18" s="5">
        <v>0.19</v>
      </c>
      <c r="T18" s="5">
        <v>0.18</v>
      </c>
    </row>
    <row r="19" spans="1:20" x14ac:dyDescent="0.25">
      <c r="A19" t="s">
        <v>51</v>
      </c>
      <c r="B19" s="5">
        <v>1</v>
      </c>
      <c r="C19" s="5">
        <v>0.65</v>
      </c>
      <c r="D19" s="5">
        <v>0.46</v>
      </c>
      <c r="E19" s="5">
        <v>0.39</v>
      </c>
      <c r="F19" s="5">
        <v>0.36</v>
      </c>
      <c r="G19" s="5">
        <v>0.34</v>
      </c>
      <c r="H19" s="5">
        <v>0.33</v>
      </c>
      <c r="I19" s="5">
        <v>0.32</v>
      </c>
      <c r="J19" s="5">
        <v>0.31</v>
      </c>
      <c r="K19" s="5">
        <v>0.3</v>
      </c>
      <c r="L19" s="5">
        <v>0.29</v>
      </c>
      <c r="M19" s="5">
        <v>0.28</v>
      </c>
      <c r="N19" s="5">
        <v>0.27</v>
      </c>
      <c r="O19" s="5">
        <v>0.26</v>
      </c>
      <c r="P19" s="5">
        <v>0.25</v>
      </c>
      <c r="Q19" s="5">
        <v>0.24</v>
      </c>
      <c r="R19" s="5">
        <v>0.23</v>
      </c>
      <c r="S19" s="5">
        <v>0.22</v>
      </c>
      <c r="T19" s="5">
        <v>0.21</v>
      </c>
    </row>
    <row r="20" spans="1:2" x14ac:dyDescent="0.25">
      <c r="A20" t="s">
        <v>52</v>
      </c>
      <c r="B20">
        <v>5000</v>
      </c>
    </row>
    <row r="21" spans="1:2" x14ac:dyDescent="0.25">
      <c r="A21" t="s">
        <v>53</v>
      </c>
      <c r="B21">
        <v>30</v>
      </c>
    </row>
    <row r="22" spans="1:2" x14ac:dyDescent="0.25">
      <c r="A22" t="s">
        <v>54</v>
      </c>
      <c r="B22">
        <v>4</v>
      </c>
    </row>
    <row r="23" spans="1:2" x14ac:dyDescent="0.25">
      <c r="A23" t="s">
        <v>55</v>
      </c>
      <c r="B23">
        <v>0.5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FormatPr defaultRowHeight="15" outlineLevelRow="0" outlineLevelCol="0" x14ac:dyDescent="55"/>
  <cols>
    <col min="1" max="1" width="14" customWidth="1"/>
    <col min="4" max="8" width="14" style="6" customWidth="1"/>
  </cols>
  <sheetData>
    <row r="1" spans="1:8" s="3" customFormat="1" x14ac:dyDescent="0.25">
      <c r="A1" s="3" t="s">
        <v>56</v>
      </c>
      <c r="B1" s="3" t="s">
        <v>57</v>
      </c>
      <c r="C1" s="3" t="s">
        <v>58</v>
      </c>
      <c r="D1" s="7" t="s">
        <v>59</v>
      </c>
      <c r="E1" s="7" t="s">
        <v>60</v>
      </c>
      <c r="F1" s="7" t="s">
        <v>61</v>
      </c>
      <c r="G1" s="7" t="s">
        <v>62</v>
      </c>
      <c r="H1" s="7" t="s">
        <v>63</v>
      </c>
    </row>
    <row r="2" spans="1:8" x14ac:dyDescent="0.25">
      <c r="A2" t="s">
        <v>64</v>
      </c>
      <c r="B2">
        <v>140</v>
      </c>
      <c r="C2">
        <v>140</v>
      </c>
      <c r="D2" s="6">
        <v>16996</v>
      </c>
      <c r="E2" s="6">
        <v>16486.12</v>
      </c>
      <c r="F2" s="6">
        <v>0</v>
      </c>
      <c r="G2" s="6">
        <v>1833.3</v>
      </c>
      <c r="H2" s="6">
        <v>18319.42</v>
      </c>
    </row>
    <row r="3" spans="1:8" x14ac:dyDescent="0.25">
      <c r="A3" t="s">
        <v>65</v>
      </c>
      <c r="B3">
        <v>143</v>
      </c>
      <c r="C3">
        <v>229.8</v>
      </c>
      <c r="D3" s="6">
        <v>27972.72</v>
      </c>
      <c r="E3" s="6">
        <v>16839.39</v>
      </c>
      <c r="F3" s="6">
        <v>10294.14</v>
      </c>
      <c r="G3" s="6">
        <v>1872.59</v>
      </c>
      <c r="H3" s="6">
        <v>29006.12</v>
      </c>
    </row>
    <row r="4" spans="1:8" x14ac:dyDescent="0.25">
      <c r="A4" t="s">
        <v>66</v>
      </c>
      <c r="B4">
        <v>155</v>
      </c>
      <c r="C4">
        <v>303.86</v>
      </c>
      <c r="D4" s="6">
        <v>37068.45</v>
      </c>
      <c r="E4" s="6">
        <v>18252.49</v>
      </c>
      <c r="F4" s="6">
        <v>17703.91</v>
      </c>
      <c r="G4" s="6">
        <v>2029.72</v>
      </c>
      <c r="H4" s="6">
        <v>37986.12</v>
      </c>
    </row>
    <row r="5" spans="1:8" x14ac:dyDescent="0.25">
      <c r="A5" t="s">
        <v>67</v>
      </c>
      <c r="B5">
        <v>169</v>
      </c>
      <c r="C5">
        <v>376.99</v>
      </c>
      <c r="D5" s="6">
        <v>46083.76</v>
      </c>
      <c r="E5" s="6">
        <v>19901.1</v>
      </c>
      <c r="F5" s="6">
        <v>24800.15</v>
      </c>
      <c r="G5" s="6">
        <v>2213.05</v>
      </c>
      <c r="H5" s="6">
        <v>46914.3</v>
      </c>
    </row>
    <row r="6" spans="1:8" x14ac:dyDescent="0.25">
      <c r="A6" t="s">
        <v>68</v>
      </c>
      <c r="B6">
        <v>277</v>
      </c>
      <c r="C6">
        <v>546.11</v>
      </c>
      <c r="D6" s="6">
        <v>66790.15</v>
      </c>
      <c r="E6" s="6">
        <v>32618.97</v>
      </c>
      <c r="F6" s="6">
        <v>32167.48</v>
      </c>
      <c r="G6" s="6">
        <v>3627.31</v>
      </c>
      <c r="H6" s="6">
        <v>68413.76</v>
      </c>
    </row>
    <row r="7" spans="1:8" x14ac:dyDescent="0.25">
      <c r="A7" t="s">
        <v>69</v>
      </c>
      <c r="B7">
        <v>342</v>
      </c>
      <c r="C7">
        <v>732.8</v>
      </c>
      <c r="D7" s="6">
        <v>89718.81</v>
      </c>
      <c r="E7" s="6">
        <v>40273.24</v>
      </c>
      <c r="F7" s="6">
        <v>46754.01</v>
      </c>
      <c r="G7" s="6">
        <v>4478.49</v>
      </c>
      <c r="H7" s="6">
        <v>91505.74</v>
      </c>
    </row>
    <row r="8" spans="1:8" x14ac:dyDescent="0.25">
      <c r="A8" t="s">
        <v>70</v>
      </c>
      <c r="B8">
        <v>389</v>
      </c>
      <c r="C8">
        <v>918.47</v>
      </c>
      <c r="D8" s="6">
        <v>112613.49</v>
      </c>
      <c r="E8" s="6">
        <v>45807.86</v>
      </c>
      <c r="F8" s="6">
        <v>63427.22</v>
      </c>
      <c r="G8" s="6">
        <v>5093.96</v>
      </c>
      <c r="H8" s="6">
        <v>114329.04</v>
      </c>
    </row>
    <row r="9" spans="1:8" x14ac:dyDescent="0.25">
      <c r="A9" t="s">
        <v>71</v>
      </c>
      <c r="B9">
        <v>436</v>
      </c>
      <c r="C9">
        <v>1111.28</v>
      </c>
      <c r="D9" s="6">
        <v>136463.48</v>
      </c>
      <c r="E9" s="6">
        <v>51342.49</v>
      </c>
      <c r="F9" s="6">
        <v>81027.09</v>
      </c>
      <c r="G9" s="6">
        <v>5709.42</v>
      </c>
      <c r="H9" s="6">
        <v>138079</v>
      </c>
    </row>
    <row r="10" spans="1:8" x14ac:dyDescent="0.25">
      <c r="A10" t="s">
        <v>72</v>
      </c>
      <c r="B10">
        <v>476</v>
      </c>
      <c r="C10">
        <v>1307.68</v>
      </c>
      <c r="D10" s="6">
        <v>160844.8</v>
      </c>
      <c r="E10" s="6">
        <v>56052.81</v>
      </c>
      <c r="F10" s="6">
        <v>99966.65</v>
      </c>
      <c r="G10" s="6">
        <v>6233.22</v>
      </c>
      <c r="H10" s="6">
        <v>162252.68</v>
      </c>
    </row>
    <row r="11" spans="1:8" x14ac:dyDescent="0.25">
      <c r="A11" t="s">
        <v>73</v>
      </c>
      <c r="B11">
        <v>514</v>
      </c>
      <c r="C11">
        <v>1508.86</v>
      </c>
      <c r="D11" s="6">
        <v>185903.69</v>
      </c>
      <c r="E11" s="6">
        <v>60527.61</v>
      </c>
      <c r="F11" s="6">
        <v>119798.97</v>
      </c>
      <c r="G11" s="6">
        <v>6730.83</v>
      </c>
      <c r="H11" s="6">
        <v>187057.41</v>
      </c>
    </row>
    <row r="12" spans="1:8" x14ac:dyDescent="0.25">
      <c r="A12" t="s">
        <v>74</v>
      </c>
      <c r="B12">
        <v>563</v>
      </c>
      <c r="C12">
        <v>1728.23</v>
      </c>
      <c r="D12" s="6">
        <v>213272.48</v>
      </c>
      <c r="E12" s="6">
        <v>66297.75</v>
      </c>
      <c r="F12" s="6">
        <v>140576.55</v>
      </c>
      <c r="G12" s="6">
        <v>7372.48</v>
      </c>
      <c r="H12" s="6">
        <v>214246.79</v>
      </c>
    </row>
    <row r="13" spans="1:8" x14ac:dyDescent="0.25">
      <c r="A13" t="s">
        <v>17</v>
      </c>
      <c r="B13">
        <v>594</v>
      </c>
      <c r="C13">
        <v>1944.19</v>
      </c>
      <c r="D13" s="6">
        <v>240337.57</v>
      </c>
      <c r="E13" s="6">
        <v>69948.25</v>
      </c>
      <c r="F13" s="6">
        <v>163179.19</v>
      </c>
      <c r="G13" s="6">
        <v>7778.43</v>
      </c>
      <c r="H13" s="6">
        <v>240905.87</v>
      </c>
    </row>
    <row r="14" spans="1:8" x14ac:dyDescent="0.25">
      <c r="A14" t="s">
        <v>75</v>
      </c>
      <c r="B14">
        <v>604</v>
      </c>
      <c r="C14">
        <v>2140.37</v>
      </c>
      <c r="D14" s="6">
        <v>265105.48</v>
      </c>
      <c r="E14" s="6">
        <v>71125.83</v>
      </c>
      <c r="F14" s="6">
        <v>186026.49</v>
      </c>
      <c r="G14" s="6">
        <v>7909.38</v>
      </c>
      <c r="H14" s="6">
        <v>265061.7</v>
      </c>
    </row>
    <row r="15" spans="1:8" x14ac:dyDescent="0.25">
      <c r="A15" t="s">
        <v>76</v>
      </c>
      <c r="B15">
        <v>614</v>
      </c>
      <c r="C15">
        <v>2327.13</v>
      </c>
      <c r="D15" s="6">
        <v>288821.59</v>
      </c>
      <c r="E15" s="6">
        <v>72303.41</v>
      </c>
      <c r="F15" s="6">
        <v>207853.53</v>
      </c>
      <c r="G15" s="6">
        <v>8040.33</v>
      </c>
      <c r="H15" s="6">
        <v>288197.27</v>
      </c>
    </row>
    <row r="16" spans="1:8" x14ac:dyDescent="0.25">
      <c r="A16" t="s">
        <v>77</v>
      </c>
      <c r="B16">
        <v>622</v>
      </c>
      <c r="C16">
        <v>2507.03</v>
      </c>
      <c r="D16" s="6">
        <v>311791</v>
      </c>
      <c r="E16" s="6">
        <v>73245.48</v>
      </c>
      <c r="F16" s="6">
        <v>229191.8</v>
      </c>
      <c r="G16" s="6">
        <v>8145.09</v>
      </c>
      <c r="H16" s="6">
        <v>310582.36</v>
      </c>
    </row>
    <row r="17" spans="1:8" x14ac:dyDescent="0.25">
      <c r="A17" t="s">
        <v>78</v>
      </c>
      <c r="B17">
        <v>653</v>
      </c>
      <c r="C17">
        <v>2705.24</v>
      </c>
      <c r="D17" s="6">
        <v>337062.05</v>
      </c>
      <c r="E17" s="6">
        <v>76895.97</v>
      </c>
      <c r="F17" s="6">
        <v>250054.21</v>
      </c>
      <c r="G17" s="6">
        <v>8551.03</v>
      </c>
      <c r="H17" s="6">
        <v>335501.22</v>
      </c>
    </row>
    <row r="18" spans="1:8" x14ac:dyDescent="0.25">
      <c r="A18" t="s">
        <v>79</v>
      </c>
      <c r="B18">
        <v>664</v>
      </c>
      <c r="C18">
        <v>2893.9</v>
      </c>
      <c r="D18" s="6">
        <v>361257.67</v>
      </c>
      <c r="E18" s="6">
        <v>78191.31</v>
      </c>
      <c r="F18" s="6">
        <v>272228.63</v>
      </c>
      <c r="G18" s="6">
        <v>8695.08</v>
      </c>
      <c r="H18" s="6">
        <v>359115.02</v>
      </c>
    </row>
    <row r="19" spans="1:8" x14ac:dyDescent="0.25">
      <c r="A19" t="s">
        <v>80</v>
      </c>
      <c r="B19">
        <v>673</v>
      </c>
      <c r="C19">
        <v>3074.49</v>
      </c>
      <c r="D19" s="6">
        <v>384543.59</v>
      </c>
      <c r="E19" s="6">
        <v>79251.13</v>
      </c>
      <c r="F19" s="6">
        <v>293756.15</v>
      </c>
      <c r="G19" s="6">
        <v>8812.93</v>
      </c>
      <c r="H19" s="6">
        <v>381820.22</v>
      </c>
    </row>
    <row r="20" spans="1:8" x14ac:dyDescent="0.25">
      <c r="A20" t="s">
        <v>81</v>
      </c>
      <c r="B20">
        <v>706</v>
      </c>
      <c r="C20">
        <v>3273.92</v>
      </c>
      <c r="D20" s="6">
        <v>410177.13</v>
      </c>
      <c r="E20" s="6">
        <v>83137.15</v>
      </c>
      <c r="F20" s="6">
        <v>314734.66</v>
      </c>
      <c r="G20" s="6">
        <v>9245.07</v>
      </c>
      <c r="H20" s="6">
        <v>407116.88</v>
      </c>
    </row>
    <row r="21" spans="1:8" x14ac:dyDescent="0.25">
      <c r="A21" t="s">
        <v>82</v>
      </c>
      <c r="B21">
        <v>717</v>
      </c>
      <c r="C21">
        <v>3463.5</v>
      </c>
      <c r="D21" s="6">
        <v>434700.21</v>
      </c>
      <c r="E21" s="6">
        <v>84432.49</v>
      </c>
      <c r="F21" s="6">
        <v>337226.71</v>
      </c>
      <c r="G21" s="6">
        <v>9389.11</v>
      </c>
      <c r="H21" s="6">
        <v>431048.32</v>
      </c>
    </row>
    <row r="22" spans="1:8" x14ac:dyDescent="0.25">
      <c r="A22" t="s">
        <v>83</v>
      </c>
      <c r="B22">
        <v>728</v>
      </c>
      <c r="C22">
        <v>3647.26</v>
      </c>
      <c r="D22" s="6">
        <v>458588.77</v>
      </c>
      <c r="E22" s="6">
        <v>85727.82</v>
      </c>
      <c r="F22" s="6">
        <v>359103.28</v>
      </c>
      <c r="G22" s="6">
        <v>9533.16</v>
      </c>
      <c r="H22" s="6">
        <v>454364.26</v>
      </c>
    </row>
    <row r="23" spans="1:8" x14ac:dyDescent="0.25">
      <c r="A23" t="s">
        <v>84</v>
      </c>
      <c r="B23">
        <v>760</v>
      </c>
      <c r="C23">
        <v>3848.97</v>
      </c>
      <c r="D23" s="6">
        <v>484723.92</v>
      </c>
      <c r="E23" s="6">
        <v>89496.08</v>
      </c>
      <c r="F23" s="6">
        <v>380686.12</v>
      </c>
      <c r="G23" s="6">
        <v>9952.2</v>
      </c>
      <c r="H23" s="6">
        <v>480134.4</v>
      </c>
    </row>
    <row r="24" spans="1:8" x14ac:dyDescent="0.25">
      <c r="A24" t="s">
        <v>85</v>
      </c>
      <c r="B24">
        <v>771</v>
      </c>
      <c r="C24">
        <v>4040.54</v>
      </c>
      <c r="D24" s="6">
        <v>509702.75</v>
      </c>
      <c r="E24" s="6">
        <v>90791.42</v>
      </c>
      <c r="F24" s="6">
        <v>403620.25</v>
      </c>
      <c r="G24" s="6">
        <v>10096.24</v>
      </c>
      <c r="H24" s="6">
        <v>504507.91</v>
      </c>
    </row>
    <row r="25" spans="1:8" x14ac:dyDescent="0.25">
      <c r="A25" t="s">
        <v>86</v>
      </c>
      <c r="B25">
        <v>782</v>
      </c>
      <c r="C25">
        <v>4227.13</v>
      </c>
      <c r="D25" s="6">
        <v>534153.7</v>
      </c>
      <c r="E25" s="6">
        <v>92086.76</v>
      </c>
      <c r="F25" s="6">
        <v>426042.33</v>
      </c>
      <c r="G25" s="6">
        <v>10240.29</v>
      </c>
      <c r="H25" s="6">
        <v>528369.38</v>
      </c>
    </row>
    <row r="26" spans="1:8" x14ac:dyDescent="0.25">
      <c r="A26" t="s">
        <v>87</v>
      </c>
      <c r="B26">
        <v>813</v>
      </c>
      <c r="C26">
        <v>4432.02</v>
      </c>
      <c r="D26" s="6">
        <v>560907.37</v>
      </c>
      <c r="E26" s="6">
        <v>95737.25</v>
      </c>
      <c r="F26" s="6">
        <v>448342.89</v>
      </c>
      <c r="G26" s="6">
        <v>10646.24</v>
      </c>
      <c r="H26" s="6">
        <v>554726.38</v>
      </c>
    </row>
    <row r="27" spans="1:8" x14ac:dyDescent="0.25">
      <c r="A27" t="s">
        <v>88</v>
      </c>
      <c r="B27">
        <v>823</v>
      </c>
      <c r="C27">
        <v>4627.81</v>
      </c>
      <c r="D27" s="6">
        <v>586650.67</v>
      </c>
      <c r="E27" s="6">
        <v>96914.83</v>
      </c>
      <c r="F27" s="6">
        <v>472136.32</v>
      </c>
      <c r="G27" s="6">
        <v>10777.19</v>
      </c>
      <c r="H27" s="6">
        <v>579828.34</v>
      </c>
    </row>
    <row r="28" spans="1:8" x14ac:dyDescent="0.25">
      <c r="A28" t="s">
        <v>89</v>
      </c>
      <c r="B28">
        <v>833</v>
      </c>
      <c r="C28">
        <v>4819.25</v>
      </c>
      <c r="D28" s="6">
        <v>611955.63</v>
      </c>
      <c r="E28" s="6">
        <v>98092.41</v>
      </c>
      <c r="F28" s="6">
        <v>495504.55</v>
      </c>
      <c r="G28" s="6">
        <v>10908.14</v>
      </c>
      <c r="H28" s="6">
        <v>604505.1</v>
      </c>
    </row>
    <row r="29" spans="1:8" x14ac:dyDescent="0.25">
      <c r="A29" t="s">
        <v>90</v>
      </c>
      <c r="B29">
        <v>864</v>
      </c>
      <c r="C29">
        <v>5030.43</v>
      </c>
      <c r="D29" s="6">
        <v>639748.79</v>
      </c>
      <c r="E29" s="6">
        <v>101742.91</v>
      </c>
      <c r="F29" s="6">
        <v>518813.41</v>
      </c>
      <c r="G29" s="6">
        <v>11314.08</v>
      </c>
      <c r="H29" s="6">
        <v>631870.41</v>
      </c>
    </row>
    <row r="30" spans="1:8" x14ac:dyDescent="0.25">
      <c r="A30" t="s">
        <v>91</v>
      </c>
      <c r="B30">
        <v>874</v>
      </c>
      <c r="C30">
        <v>5233.51</v>
      </c>
      <c r="D30" s="6">
        <v>666663.76</v>
      </c>
      <c r="E30" s="6">
        <v>102920.49</v>
      </c>
      <c r="F30" s="6">
        <v>543743.35</v>
      </c>
      <c r="G30" s="6">
        <v>11445.03</v>
      </c>
      <c r="H30" s="6">
        <v>658108.88</v>
      </c>
    </row>
    <row r="31" spans="1:8" x14ac:dyDescent="0.25">
      <c r="A31" t="s">
        <v>92</v>
      </c>
      <c r="B31">
        <v>884</v>
      </c>
      <c r="C31">
        <v>5433.09</v>
      </c>
      <c r="D31" s="6">
        <v>693255.57</v>
      </c>
      <c r="E31" s="6">
        <v>104098.07</v>
      </c>
      <c r="F31" s="6">
        <v>568359.84</v>
      </c>
      <c r="G31" s="6">
        <v>11575.98</v>
      </c>
      <c r="H31" s="6">
        <v>684033.89</v>
      </c>
    </row>
    <row r="33" spans="1:2" x14ac:dyDescent="0.25">
      <c r="A33" t="s">
        <v>93</v>
      </c>
      <c r="B33">
        <v>1175.75</v>
      </c>
    </row>
    <row r="34" spans="1:2" x14ac:dyDescent="0.25">
      <c r="A34" t="s">
        <v>94</v>
      </c>
      <c r="B34">
        <v>12.376289483531895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1" width="40" customWidth="1"/>
  </cols>
  <sheetData>
    <row r="1" spans="1:2" s="3" customFormat="1" x14ac:dyDescent="0.25">
      <c r="A1" s="3" t="s">
        <v>10</v>
      </c>
      <c r="B1" s="3" t="s">
        <v>11</v>
      </c>
    </row>
    <row r="2" spans="1:2" x14ac:dyDescent="0.25">
      <c r="A2" t="s">
        <v>95</v>
      </c>
      <c r="B2">
        <v>350</v>
      </c>
    </row>
    <row r="3" spans="1:2" x14ac:dyDescent="0.25">
      <c r="A3" t="s">
        <v>96</v>
      </c>
      <c r="B3">
        <v>0.18</v>
      </c>
    </row>
    <row r="4" spans="1:2" x14ac:dyDescent="0.25">
      <c r="A4" t="s">
        <v>97</v>
      </c>
      <c r="B4">
        <v>14</v>
      </c>
    </row>
    <row r="5" spans="1:2" x14ac:dyDescent="0.25">
      <c r="A5" t="s">
        <v>98</v>
      </c>
      <c r="B5">
        <v>25</v>
      </c>
    </row>
    <row r="6" spans="1:2" x14ac:dyDescent="0.25">
      <c r="A6" t="s">
        <v>99</v>
      </c>
      <c r="B6">
        <v>0.08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FormatPr defaultRowHeight="15" outlineLevelRow="0" outlineLevelCol="0" x14ac:dyDescent="55"/>
  <cols>
    <col min="1" max="1" width="30" customWidth="1"/>
    <col min="3" max="32" width="14" style="6" customWidth="1"/>
  </cols>
  <sheetData>
    <row r="1" spans="1:32" s="3" customFormat="1" x14ac:dyDescent="0.25">
      <c r="A1" s="3" t="s">
        <v>100</v>
      </c>
      <c r="B1" s="3" t="s">
        <v>101</v>
      </c>
      <c r="C1" s="7" t="s">
        <v>64</v>
      </c>
      <c r="D1" s="7" t="s">
        <v>65</v>
      </c>
      <c r="E1" s="7" t="s">
        <v>66</v>
      </c>
      <c r="F1" s="7" t="s">
        <v>67</v>
      </c>
      <c r="G1" s="7" t="s">
        <v>68</v>
      </c>
      <c r="H1" s="7" t="s">
        <v>69</v>
      </c>
      <c r="I1" s="7" t="s">
        <v>70</v>
      </c>
      <c r="J1" s="7" t="s">
        <v>71</v>
      </c>
      <c r="K1" s="7" t="s">
        <v>72</v>
      </c>
      <c r="L1" s="7" t="s">
        <v>73</v>
      </c>
      <c r="M1" s="7" t="s">
        <v>74</v>
      </c>
      <c r="N1" s="7" t="s">
        <v>17</v>
      </c>
      <c r="O1" s="7" t="s">
        <v>75</v>
      </c>
      <c r="P1" s="7" t="s">
        <v>76</v>
      </c>
      <c r="Q1" s="7" t="s">
        <v>77</v>
      </c>
      <c r="R1" s="7" t="s">
        <v>78</v>
      </c>
      <c r="S1" s="7" t="s">
        <v>79</v>
      </c>
      <c r="T1" s="7" t="s">
        <v>80</v>
      </c>
      <c r="U1" s="7" t="s">
        <v>81</v>
      </c>
      <c r="V1" s="7" t="s">
        <v>82</v>
      </c>
      <c r="W1" s="7" t="s">
        <v>83</v>
      </c>
      <c r="X1" s="7" t="s">
        <v>84</v>
      </c>
      <c r="Y1" s="7" t="s">
        <v>85</v>
      </c>
      <c r="Z1" s="7" t="s">
        <v>86</v>
      </c>
      <c r="AA1" s="7" t="s">
        <v>87</v>
      </c>
      <c r="AB1" s="7" t="s">
        <v>88</v>
      </c>
      <c r="AC1" s="7" t="s">
        <v>89</v>
      </c>
      <c r="AD1" s="7" t="s">
        <v>90</v>
      </c>
      <c r="AE1" s="7" t="s">
        <v>91</v>
      </c>
      <c r="AF1" s="7" t="s">
        <v>92</v>
      </c>
    </row>
    <row r="2" spans="1:32" x14ac:dyDescent="0.25">
      <c r="A2" t="s">
        <v>102</v>
      </c>
      <c r="B2" t="s">
        <v>103</v>
      </c>
      <c r="C2" s="6">
        <v>16486.12</v>
      </c>
      <c r="D2" s="6">
        <v>27133.53</v>
      </c>
      <c r="E2" s="6">
        <v>35956.4</v>
      </c>
      <c r="F2" s="6">
        <v>44701.25</v>
      </c>
      <c r="G2" s="6">
        <v>64786.45</v>
      </c>
      <c r="H2" s="6">
        <v>87027.25</v>
      </c>
      <c r="I2" s="6">
        <v>109235.08</v>
      </c>
      <c r="J2" s="6">
        <v>132369.58</v>
      </c>
      <c r="K2" s="6">
        <v>156019.46</v>
      </c>
      <c r="L2" s="6">
        <v>180326.58</v>
      </c>
      <c r="M2" s="6">
        <v>206874.3</v>
      </c>
      <c r="N2" s="6">
        <v>233127.44</v>
      </c>
      <c r="O2" s="6">
        <v>264866.89</v>
      </c>
      <c r="P2" s="6">
        <v>288561.65</v>
      </c>
      <c r="Q2" s="6">
        <v>311510.4</v>
      </c>
      <c r="R2" s="6">
        <v>336758.69</v>
      </c>
      <c r="S2" s="6">
        <v>360932.54</v>
      </c>
      <c r="T2" s="6">
        <v>384197.5</v>
      </c>
      <c r="U2" s="6">
        <v>409807.96</v>
      </c>
      <c r="V2" s="6">
        <v>434308.98</v>
      </c>
      <c r="W2" s="6">
        <v>458176.03</v>
      </c>
      <c r="X2" s="6">
        <v>484287.67</v>
      </c>
      <c r="Y2" s="6">
        <v>509244.02</v>
      </c>
      <c r="Z2" s="6">
        <v>533672.96</v>
      </c>
      <c r="AA2" s="6">
        <v>560402.54</v>
      </c>
      <c r="AB2" s="6">
        <v>586122.68</v>
      </c>
      <c r="AC2" s="6">
        <v>611404.87</v>
      </c>
      <c r="AD2" s="6">
        <v>639173.01</v>
      </c>
      <c r="AE2" s="6">
        <v>666063.76</v>
      </c>
      <c r="AF2" s="6">
        <v>692631.65</v>
      </c>
    </row>
    <row r="3" spans="1:32" x14ac:dyDescent="0.25">
      <c r="A3" t="s">
        <v>104</v>
      </c>
      <c r="B3" t="s">
        <v>103</v>
      </c>
      <c r="C3" s="6">
        <v>1833.3</v>
      </c>
      <c r="D3" s="6">
        <v>1872.59</v>
      </c>
      <c r="E3" s="6">
        <v>2029.72</v>
      </c>
      <c r="F3" s="6">
        <v>2213.05</v>
      </c>
      <c r="G3" s="6">
        <v>3627.31</v>
      </c>
      <c r="H3" s="6">
        <v>4478.49</v>
      </c>
      <c r="I3" s="6">
        <v>5093.96</v>
      </c>
      <c r="J3" s="6">
        <v>5709.42</v>
      </c>
      <c r="K3" s="6">
        <v>6233.22</v>
      </c>
      <c r="L3" s="6">
        <v>6730.83</v>
      </c>
      <c r="M3" s="6">
        <v>7372.48</v>
      </c>
      <c r="N3" s="6">
        <v>7778.43</v>
      </c>
      <c r="O3" s="6">
        <v>8146.66</v>
      </c>
      <c r="P3" s="6">
        <v>8281.54</v>
      </c>
      <c r="Q3" s="6">
        <v>8389.44</v>
      </c>
      <c r="R3" s="6">
        <v>8807.56</v>
      </c>
      <c r="S3" s="6">
        <v>8955.93</v>
      </c>
      <c r="T3" s="6">
        <v>9077.32</v>
      </c>
      <c r="U3" s="6">
        <v>9522.42</v>
      </c>
      <c r="V3" s="6">
        <v>9670.78</v>
      </c>
      <c r="W3" s="6">
        <v>9819.15</v>
      </c>
      <c r="X3" s="6">
        <v>10250.77</v>
      </c>
      <c r="Y3" s="6">
        <v>10399.13</v>
      </c>
      <c r="Z3" s="6">
        <v>10547.5</v>
      </c>
      <c r="AA3" s="6">
        <v>10965.63</v>
      </c>
      <c r="AB3" s="6">
        <v>11100.51</v>
      </c>
      <c r="AC3" s="6">
        <v>11235.38</v>
      </c>
      <c r="AD3" s="6">
        <v>11653.5</v>
      </c>
      <c r="AE3" s="6">
        <v>11788.38</v>
      </c>
      <c r="AF3" s="6">
        <v>11923.26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"/>
  <sheetFormatPr defaultRowHeight="15" outlineLevelRow="0" outlineLevelCol="0" x14ac:dyDescent="55"/>
  <cols>
    <col min="1" max="1" width="30" customWidth="1"/>
    <col min="3" max="32" width="14" style="6" customWidth="1"/>
  </cols>
  <sheetData>
    <row r="1" spans="1:32" s="3" customFormat="1" x14ac:dyDescent="0.25">
      <c r="A1" s="3" t="s">
        <v>100</v>
      </c>
      <c r="B1" s="3" t="s">
        <v>101</v>
      </c>
      <c r="C1" s="7" t="s">
        <v>64</v>
      </c>
      <c r="D1" s="7" t="s">
        <v>65</v>
      </c>
      <c r="E1" s="7" t="s">
        <v>66</v>
      </c>
      <c r="F1" s="7" t="s">
        <v>67</v>
      </c>
      <c r="G1" s="7" t="s">
        <v>68</v>
      </c>
      <c r="H1" s="7" t="s">
        <v>69</v>
      </c>
      <c r="I1" s="7" t="s">
        <v>70</v>
      </c>
      <c r="J1" s="7" t="s">
        <v>71</v>
      </c>
      <c r="K1" s="7" t="s">
        <v>72</v>
      </c>
      <c r="L1" s="7" t="s">
        <v>73</v>
      </c>
      <c r="M1" s="7" t="s">
        <v>74</v>
      </c>
      <c r="N1" s="7" t="s">
        <v>17</v>
      </c>
      <c r="O1" s="7" t="s">
        <v>75</v>
      </c>
      <c r="P1" s="7" t="s">
        <v>76</v>
      </c>
      <c r="Q1" s="7" t="s">
        <v>77</v>
      </c>
      <c r="R1" s="7" t="s">
        <v>78</v>
      </c>
      <c r="S1" s="7" t="s">
        <v>79</v>
      </c>
      <c r="T1" s="7" t="s">
        <v>80</v>
      </c>
      <c r="U1" s="7" t="s">
        <v>81</v>
      </c>
      <c r="V1" s="7" t="s">
        <v>82</v>
      </c>
      <c r="W1" s="7" t="s">
        <v>83</v>
      </c>
      <c r="X1" s="7" t="s">
        <v>84</v>
      </c>
      <c r="Y1" s="7" t="s">
        <v>85</v>
      </c>
      <c r="Z1" s="7" t="s">
        <v>86</v>
      </c>
      <c r="AA1" s="7" t="s">
        <v>87</v>
      </c>
      <c r="AB1" s="7" t="s">
        <v>88</v>
      </c>
      <c r="AC1" s="7" t="s">
        <v>89</v>
      </c>
      <c r="AD1" s="7" t="s">
        <v>90</v>
      </c>
      <c r="AE1" s="7" t="s">
        <v>91</v>
      </c>
      <c r="AF1" s="7" t="s">
        <v>92</v>
      </c>
    </row>
    <row r="2" spans="1:32" x14ac:dyDescent="0.25">
      <c r="A2" t="s">
        <v>105</v>
      </c>
      <c r="B2" t="s">
        <v>103</v>
      </c>
      <c r="C2" s="6">
        <v>5940</v>
      </c>
      <c r="D2" s="6">
        <v>9420</v>
      </c>
      <c r="E2" s="6">
        <v>12300</v>
      </c>
      <c r="F2" s="6">
        <v>15180</v>
      </c>
      <c r="G2" s="6">
        <v>22110</v>
      </c>
      <c r="H2" s="6">
        <v>29550</v>
      </c>
      <c r="I2" s="6">
        <v>36870</v>
      </c>
      <c r="J2" s="6">
        <v>44430</v>
      </c>
      <c r="K2" s="6">
        <v>52170</v>
      </c>
      <c r="L2" s="6">
        <v>60030</v>
      </c>
      <c r="M2" s="6">
        <v>68670</v>
      </c>
      <c r="N2" s="6">
        <v>77100</v>
      </c>
      <c r="O2" s="6">
        <v>88893</v>
      </c>
      <c r="P2" s="6">
        <v>85648.5</v>
      </c>
      <c r="Q2" s="6">
        <v>103761</v>
      </c>
      <c r="R2" s="6">
        <v>53739</v>
      </c>
      <c r="S2" s="6">
        <v>119542.5</v>
      </c>
      <c r="T2" s="6">
        <v>37957.5</v>
      </c>
      <c r="U2" s="6">
        <v>135040.5</v>
      </c>
      <c r="V2" s="6">
        <v>22459.5</v>
      </c>
      <c r="W2" s="6">
        <v>150160.5</v>
      </c>
      <c r="X2" s="6">
        <v>7339.5</v>
      </c>
      <c r="Y2" s="6">
        <v>157500</v>
      </c>
      <c r="Z2" s="6">
        <v>0</v>
      </c>
      <c r="AA2" s="6">
        <v>157500</v>
      </c>
      <c r="AB2" s="6">
        <v>0</v>
      </c>
      <c r="AC2" s="6">
        <v>157500</v>
      </c>
      <c r="AD2" s="6">
        <v>0</v>
      </c>
      <c r="AE2" s="6">
        <v>157500</v>
      </c>
      <c r="AF2" s="6">
        <v>0</v>
      </c>
    </row>
    <row r="3" spans="1:32" x14ac:dyDescent="0.25">
      <c r="A3" t="s">
        <v>106</v>
      </c>
      <c r="B3" t="s">
        <v>103</v>
      </c>
      <c r="C3" s="6">
        <v>6000</v>
      </c>
      <c r="D3" s="6">
        <v>6500</v>
      </c>
      <c r="E3" s="6">
        <v>7000</v>
      </c>
      <c r="F3" s="6">
        <v>7500</v>
      </c>
      <c r="G3" s="6">
        <v>8000</v>
      </c>
      <c r="H3" s="6">
        <v>9000</v>
      </c>
      <c r="I3" s="6">
        <v>10500</v>
      </c>
      <c r="J3" s="6">
        <v>11500</v>
      </c>
      <c r="K3" s="6">
        <v>12500</v>
      </c>
      <c r="L3" s="6">
        <v>13500</v>
      </c>
      <c r="M3" s="6">
        <v>14500</v>
      </c>
      <c r="N3" s="6">
        <v>15000</v>
      </c>
      <c r="O3" s="6">
        <v>15500</v>
      </c>
      <c r="P3" s="6">
        <v>16000</v>
      </c>
      <c r="Q3" s="6">
        <v>16500</v>
      </c>
      <c r="R3" s="6">
        <v>17000</v>
      </c>
      <c r="S3" s="6">
        <v>17500</v>
      </c>
      <c r="T3" s="6">
        <v>18000</v>
      </c>
      <c r="U3" s="6">
        <v>18500</v>
      </c>
      <c r="V3" s="6">
        <v>19000</v>
      </c>
      <c r="W3" s="6">
        <v>19500</v>
      </c>
      <c r="X3" s="6">
        <v>20000</v>
      </c>
      <c r="Y3" s="6">
        <v>20500</v>
      </c>
      <c r="Z3" s="6">
        <v>21000</v>
      </c>
      <c r="AA3" s="6">
        <v>21500</v>
      </c>
      <c r="AB3" s="6">
        <v>22000</v>
      </c>
      <c r="AC3" s="6">
        <v>22500</v>
      </c>
      <c r="AD3" s="6">
        <v>23000</v>
      </c>
      <c r="AE3" s="6">
        <v>23500</v>
      </c>
      <c r="AF3" s="6">
        <v>24000</v>
      </c>
    </row>
    <row r="4" spans="1:32" x14ac:dyDescent="0.25">
      <c r="A4" t="s">
        <v>107</v>
      </c>
      <c r="B4" t="s">
        <v>15</v>
      </c>
      <c r="C4" s="6">
        <v>6000</v>
      </c>
      <c r="D4" s="6">
        <v>6000</v>
      </c>
      <c r="E4" s="6">
        <v>6500</v>
      </c>
      <c r="F4" s="6">
        <v>6500</v>
      </c>
      <c r="G4" s="6">
        <v>7000</v>
      </c>
      <c r="H4" s="6">
        <v>14000</v>
      </c>
      <c r="I4" s="6">
        <v>15500</v>
      </c>
      <c r="J4" s="6">
        <v>16500</v>
      </c>
      <c r="K4" s="6">
        <v>17500</v>
      </c>
      <c r="L4" s="6">
        <v>19000</v>
      </c>
      <c r="M4" s="6">
        <v>22000</v>
      </c>
      <c r="N4" s="6">
        <v>22000</v>
      </c>
      <c r="O4" s="6">
        <v>18500</v>
      </c>
      <c r="P4" s="6">
        <v>19000</v>
      </c>
      <c r="Q4" s="6">
        <v>19000</v>
      </c>
      <c r="R4" s="6">
        <v>19500</v>
      </c>
      <c r="S4" s="6">
        <v>19500</v>
      </c>
      <c r="T4" s="6">
        <v>20000</v>
      </c>
      <c r="U4" s="6">
        <v>20000</v>
      </c>
      <c r="V4" s="6">
        <v>20500</v>
      </c>
      <c r="W4" s="6">
        <v>20500</v>
      </c>
      <c r="X4" s="6">
        <v>21000</v>
      </c>
      <c r="Y4" s="6">
        <v>21000</v>
      </c>
      <c r="Z4" s="6">
        <v>21500</v>
      </c>
      <c r="AA4" s="6">
        <v>21500</v>
      </c>
      <c r="AB4" s="6">
        <v>22000</v>
      </c>
      <c r="AC4" s="6">
        <v>22000</v>
      </c>
      <c r="AD4" s="6">
        <v>22500</v>
      </c>
      <c r="AE4" s="6">
        <v>22500</v>
      </c>
      <c r="AF4" s="6">
        <v>23000</v>
      </c>
    </row>
    <row r="5" spans="1:32" x14ac:dyDescent="0.25">
      <c r="A5" t="s">
        <v>108</v>
      </c>
      <c r="B5" t="s">
        <v>15</v>
      </c>
      <c r="C5" s="6">
        <v>8000</v>
      </c>
      <c r="D5" s="6">
        <v>8000</v>
      </c>
      <c r="E5" s="6">
        <v>10000</v>
      </c>
      <c r="F5" s="6">
        <v>10000</v>
      </c>
      <c r="G5" s="6">
        <v>12000</v>
      </c>
      <c r="H5" s="6">
        <v>60000</v>
      </c>
      <c r="I5" s="6">
        <v>64000</v>
      </c>
      <c r="J5" s="6">
        <v>66000</v>
      </c>
      <c r="K5" s="6">
        <v>68000</v>
      </c>
      <c r="L5" s="6">
        <v>70000</v>
      </c>
      <c r="M5" s="6">
        <v>72000</v>
      </c>
      <c r="N5" s="6">
        <v>74000</v>
      </c>
      <c r="O5" s="6">
        <v>90000</v>
      </c>
      <c r="P5" s="6">
        <v>90000</v>
      </c>
      <c r="Q5" s="6">
        <v>88000</v>
      </c>
      <c r="R5" s="6">
        <v>88000</v>
      </c>
      <c r="S5" s="6">
        <v>86000</v>
      </c>
      <c r="T5" s="6">
        <v>86000</v>
      </c>
      <c r="U5" s="6">
        <v>84000</v>
      </c>
      <c r="V5" s="6">
        <v>82000</v>
      </c>
      <c r="W5" s="6">
        <v>80000</v>
      </c>
      <c r="X5" s="6">
        <v>78000</v>
      </c>
      <c r="Y5" s="6">
        <v>76000</v>
      </c>
      <c r="Z5" s="6">
        <v>74000</v>
      </c>
      <c r="AA5" s="6">
        <v>72000</v>
      </c>
      <c r="AB5" s="6">
        <v>70000</v>
      </c>
      <c r="AC5" s="6">
        <v>68000</v>
      </c>
      <c r="AD5" s="6">
        <v>66000</v>
      </c>
      <c r="AE5" s="6">
        <v>64000</v>
      </c>
      <c r="AF5" s="6">
        <v>62000</v>
      </c>
    </row>
    <row r="6" spans="1:32" x14ac:dyDescent="0.25">
      <c r="A6" t="s">
        <v>109</v>
      </c>
      <c r="B6" t="s">
        <v>15</v>
      </c>
      <c r="C6" s="6">
        <v>55000</v>
      </c>
      <c r="D6" s="6">
        <v>55000</v>
      </c>
      <c r="E6" s="6">
        <v>58000</v>
      </c>
      <c r="F6" s="6">
        <v>58000</v>
      </c>
      <c r="G6" s="6">
        <v>60000</v>
      </c>
      <c r="H6" s="6">
        <v>135000</v>
      </c>
      <c r="I6" s="6">
        <v>147000</v>
      </c>
      <c r="J6" s="6">
        <v>155000</v>
      </c>
      <c r="K6" s="6">
        <v>163000</v>
      </c>
      <c r="L6" s="6">
        <v>167000</v>
      </c>
      <c r="M6" s="6">
        <v>173000</v>
      </c>
      <c r="N6" s="6">
        <v>175000</v>
      </c>
      <c r="O6" s="6">
        <v>182000</v>
      </c>
      <c r="P6" s="6">
        <v>186000</v>
      </c>
      <c r="Q6" s="6">
        <v>190000</v>
      </c>
      <c r="R6" s="6">
        <v>194000</v>
      </c>
      <c r="S6" s="6">
        <v>198000</v>
      </c>
      <c r="T6" s="6">
        <v>202000</v>
      </c>
      <c r="U6" s="6">
        <v>206000</v>
      </c>
      <c r="V6" s="6">
        <v>210000</v>
      </c>
      <c r="W6" s="6">
        <v>214000</v>
      </c>
      <c r="X6" s="6">
        <v>218000</v>
      </c>
      <c r="Y6" s="6">
        <v>222000</v>
      </c>
      <c r="Z6" s="6">
        <v>226000</v>
      </c>
      <c r="AA6" s="6">
        <v>230000</v>
      </c>
      <c r="AB6" s="6">
        <v>234000</v>
      </c>
      <c r="AC6" s="6">
        <v>238000</v>
      </c>
      <c r="AD6" s="6">
        <v>242000</v>
      </c>
      <c r="AE6" s="6">
        <v>246000</v>
      </c>
      <c r="AF6" s="6">
        <v>250000</v>
      </c>
    </row>
    <row r="7" spans="1:32" x14ac:dyDescent="0.25">
      <c r="A7" t="s">
        <v>110</v>
      </c>
      <c r="B7" t="s">
        <v>103</v>
      </c>
      <c r="C7" s="6">
        <v>14000</v>
      </c>
      <c r="D7" s="6">
        <v>14000</v>
      </c>
      <c r="E7" s="6">
        <v>15000</v>
      </c>
      <c r="F7" s="6">
        <v>16000</v>
      </c>
      <c r="G7" s="6">
        <v>26000</v>
      </c>
      <c r="H7" s="6">
        <v>32000</v>
      </c>
      <c r="I7" s="6">
        <v>36000</v>
      </c>
      <c r="J7" s="6">
        <v>40000</v>
      </c>
      <c r="K7" s="6">
        <v>43000</v>
      </c>
      <c r="L7" s="6">
        <v>46000</v>
      </c>
      <c r="M7" s="6">
        <v>50000</v>
      </c>
      <c r="N7" s="6">
        <v>52000</v>
      </c>
      <c r="O7" s="6">
        <v>52000</v>
      </c>
      <c r="P7" s="6">
        <v>52000</v>
      </c>
      <c r="Q7" s="6">
        <v>52000</v>
      </c>
      <c r="R7" s="6">
        <v>54000</v>
      </c>
      <c r="S7" s="6">
        <v>54000</v>
      </c>
      <c r="T7" s="6">
        <v>54000</v>
      </c>
      <c r="U7" s="6">
        <v>56000</v>
      </c>
      <c r="V7" s="6">
        <v>56000</v>
      </c>
      <c r="W7" s="6">
        <v>56000</v>
      </c>
      <c r="X7" s="6">
        <v>58000</v>
      </c>
      <c r="Y7" s="6">
        <v>58000</v>
      </c>
      <c r="Z7" s="6">
        <v>58000</v>
      </c>
      <c r="AA7" s="6">
        <v>60000</v>
      </c>
      <c r="AB7" s="6">
        <v>60000</v>
      </c>
      <c r="AC7" s="6">
        <v>60000</v>
      </c>
      <c r="AD7" s="6">
        <v>62000</v>
      </c>
      <c r="AE7" s="6">
        <v>62000</v>
      </c>
      <c r="AF7" s="6">
        <v>62000</v>
      </c>
    </row>
    <row r="8" spans="1:32" x14ac:dyDescent="0.25">
      <c r="A8" t="s">
        <v>111</v>
      </c>
      <c r="B8" t="s">
        <v>103</v>
      </c>
      <c r="C8" s="6">
        <v>126.35</v>
      </c>
      <c r="D8" s="6">
        <v>265.81</v>
      </c>
      <c r="E8" s="6">
        <v>463.32</v>
      </c>
      <c r="F8" s="6">
        <v>671.43</v>
      </c>
      <c r="G8" s="6">
        <v>938.3</v>
      </c>
      <c r="H8" s="6">
        <v>1256.26</v>
      </c>
      <c r="I8" s="6">
        <v>1640.58</v>
      </c>
      <c r="J8" s="6">
        <v>2091.6</v>
      </c>
      <c r="K8" s="6">
        <v>2561.92</v>
      </c>
      <c r="L8" s="6">
        <v>3099.96</v>
      </c>
      <c r="M8" s="6">
        <v>3707.82</v>
      </c>
      <c r="N8" s="6">
        <v>4338.42</v>
      </c>
      <c r="O8" s="6">
        <v>8000</v>
      </c>
      <c r="P8" s="6">
        <v>8000</v>
      </c>
      <c r="Q8" s="6">
        <v>8500</v>
      </c>
      <c r="R8" s="6">
        <v>8500</v>
      </c>
      <c r="S8" s="6">
        <v>9000</v>
      </c>
      <c r="T8" s="6">
        <v>9000</v>
      </c>
      <c r="U8" s="6">
        <v>9500</v>
      </c>
      <c r="V8" s="6">
        <v>9500</v>
      </c>
      <c r="W8" s="6">
        <v>10000</v>
      </c>
      <c r="X8" s="6">
        <v>10000</v>
      </c>
      <c r="Y8" s="6">
        <v>10500</v>
      </c>
      <c r="Z8" s="6">
        <v>10500</v>
      </c>
      <c r="AA8" s="6">
        <v>11000</v>
      </c>
      <c r="AB8" s="6">
        <v>11000</v>
      </c>
      <c r="AC8" s="6">
        <v>11500</v>
      </c>
      <c r="AD8" s="6">
        <v>11500</v>
      </c>
      <c r="AE8" s="6">
        <v>12000</v>
      </c>
      <c r="AF8" s="6">
        <v>12000</v>
      </c>
    </row>
    <row r="9" spans="1:32" x14ac:dyDescent="0.25">
      <c r="A9" t="s">
        <v>112</v>
      </c>
      <c r="B9" t="s">
        <v>15</v>
      </c>
      <c r="C9" s="6">
        <v>4500</v>
      </c>
      <c r="D9" s="6">
        <v>4500</v>
      </c>
      <c r="E9" s="6">
        <v>4500</v>
      </c>
      <c r="F9" s="6">
        <v>4500</v>
      </c>
      <c r="G9" s="6">
        <v>4500</v>
      </c>
      <c r="H9" s="6">
        <v>8600</v>
      </c>
      <c r="I9" s="6">
        <v>9500</v>
      </c>
      <c r="J9" s="6">
        <v>8600</v>
      </c>
      <c r="K9" s="6">
        <v>8600</v>
      </c>
      <c r="L9" s="6">
        <v>8600</v>
      </c>
      <c r="M9" s="6">
        <v>8600</v>
      </c>
      <c r="N9" s="6">
        <v>8600</v>
      </c>
      <c r="O9" s="6">
        <v>8600</v>
      </c>
      <c r="P9" s="6">
        <v>8600</v>
      </c>
      <c r="Q9" s="6">
        <v>8600</v>
      </c>
      <c r="R9" s="6">
        <v>8600</v>
      </c>
      <c r="S9" s="6">
        <v>8600</v>
      </c>
      <c r="T9" s="6">
        <v>8600</v>
      </c>
      <c r="U9" s="6">
        <v>8600</v>
      </c>
      <c r="V9" s="6">
        <v>8600</v>
      </c>
      <c r="W9" s="6">
        <v>8600</v>
      </c>
      <c r="X9" s="6">
        <v>8600</v>
      </c>
      <c r="Y9" s="6">
        <v>8600</v>
      </c>
      <c r="Z9" s="6">
        <v>8600</v>
      </c>
      <c r="AA9" s="6">
        <v>8600</v>
      </c>
      <c r="AB9" s="6">
        <v>8600</v>
      </c>
      <c r="AC9" s="6">
        <v>8600</v>
      </c>
      <c r="AD9" s="6">
        <v>8600</v>
      </c>
      <c r="AE9" s="6">
        <v>8600</v>
      </c>
      <c r="AF9" s="6">
        <v>8600</v>
      </c>
    </row>
    <row r="10" spans="1:32" x14ac:dyDescent="0.25">
      <c r="A10" t="s">
        <v>113</v>
      </c>
      <c r="B10" t="s">
        <v>103</v>
      </c>
      <c r="C10" s="6">
        <v>4800</v>
      </c>
      <c r="D10" s="6">
        <v>4900</v>
      </c>
      <c r="E10" s="6">
        <v>5000</v>
      </c>
      <c r="F10" s="6">
        <v>5200</v>
      </c>
      <c r="G10" s="6">
        <v>5400</v>
      </c>
      <c r="H10" s="6">
        <v>5600</v>
      </c>
      <c r="I10" s="6">
        <v>6000</v>
      </c>
      <c r="J10" s="6">
        <v>6200</v>
      </c>
      <c r="K10" s="6">
        <v>6500</v>
      </c>
      <c r="L10" s="6">
        <v>6800</v>
      </c>
      <c r="M10" s="6">
        <v>7000</v>
      </c>
      <c r="N10" s="6">
        <v>7200</v>
      </c>
      <c r="O10" s="6">
        <v>7400</v>
      </c>
      <c r="P10" s="6">
        <v>7500</v>
      </c>
      <c r="Q10" s="6">
        <v>7600</v>
      </c>
      <c r="R10" s="6">
        <v>7700</v>
      </c>
      <c r="S10" s="6">
        <v>7800</v>
      </c>
      <c r="T10" s="6">
        <v>7900</v>
      </c>
      <c r="U10" s="6">
        <v>8000</v>
      </c>
      <c r="V10" s="6">
        <v>8100</v>
      </c>
      <c r="W10" s="6">
        <v>8200</v>
      </c>
      <c r="X10" s="6">
        <v>8300</v>
      </c>
      <c r="Y10" s="6">
        <v>8400</v>
      </c>
      <c r="Z10" s="6">
        <v>8500</v>
      </c>
      <c r="AA10" s="6">
        <v>8600</v>
      </c>
      <c r="AB10" s="6">
        <v>8700</v>
      </c>
      <c r="AC10" s="6">
        <v>8800</v>
      </c>
      <c r="AD10" s="6">
        <v>8900</v>
      </c>
      <c r="AE10" s="6">
        <v>9000</v>
      </c>
      <c r="AF10" s="6">
        <v>9100</v>
      </c>
    </row>
    <row r="11" spans="1:32" x14ac:dyDescent="0.25">
      <c r="A11" t="s">
        <v>114</v>
      </c>
      <c r="B11" t="s">
        <v>115</v>
      </c>
      <c r="C11" s="6">
        <v>6000</v>
      </c>
      <c r="D11" s="6">
        <v>6000</v>
      </c>
      <c r="E11" s="6">
        <v>6500</v>
      </c>
      <c r="F11" s="6">
        <v>6500</v>
      </c>
      <c r="G11" s="6">
        <v>7000</v>
      </c>
      <c r="H11" s="6">
        <v>7000</v>
      </c>
      <c r="I11" s="6">
        <v>12000</v>
      </c>
      <c r="J11" s="6">
        <v>7500</v>
      </c>
      <c r="K11" s="6">
        <v>8000</v>
      </c>
      <c r="L11" s="6">
        <v>8000</v>
      </c>
      <c r="M11" s="6">
        <v>8500</v>
      </c>
      <c r="N11" s="6">
        <v>8500</v>
      </c>
      <c r="O11" s="6">
        <v>8000</v>
      </c>
      <c r="P11" s="6">
        <v>8000</v>
      </c>
      <c r="Q11" s="6">
        <v>8000</v>
      </c>
      <c r="R11" s="6">
        <v>8000</v>
      </c>
      <c r="S11" s="6">
        <v>8000</v>
      </c>
      <c r="T11" s="6">
        <v>8000</v>
      </c>
      <c r="U11" s="6">
        <v>20000</v>
      </c>
      <c r="V11" s="6">
        <v>8000</v>
      </c>
      <c r="W11" s="6">
        <v>8000</v>
      </c>
      <c r="X11" s="6">
        <v>8000</v>
      </c>
      <c r="Y11" s="6">
        <v>8000</v>
      </c>
      <c r="Z11" s="6">
        <v>8000</v>
      </c>
      <c r="AA11" s="6">
        <v>8000</v>
      </c>
      <c r="AB11" s="6">
        <v>8000</v>
      </c>
      <c r="AC11" s="6">
        <v>8000</v>
      </c>
      <c r="AD11" s="6">
        <v>8000</v>
      </c>
      <c r="AE11" s="6">
        <v>8000</v>
      </c>
      <c r="AF11" s="6">
        <v>8000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"/>
  <sheetFormatPr defaultRowHeight="15" outlineLevelRow="0" outlineLevelCol="0" x14ac:dyDescent="55"/>
  <cols>
    <col min="1" max="1" width="30" customWidth="1"/>
    <col min="3" max="32" width="14" style="6" customWidth="1"/>
  </cols>
  <sheetData>
    <row r="1" spans="1:32" s="3" customFormat="1" x14ac:dyDescent="0.25">
      <c r="A1" s="3" t="s">
        <v>100</v>
      </c>
      <c r="B1" s="3" t="s">
        <v>101</v>
      </c>
      <c r="C1" s="7" t="s">
        <v>64</v>
      </c>
      <c r="D1" s="7" t="s">
        <v>65</v>
      </c>
      <c r="E1" s="7" t="s">
        <v>66</v>
      </c>
      <c r="F1" s="7" t="s">
        <v>67</v>
      </c>
      <c r="G1" s="7" t="s">
        <v>68</v>
      </c>
      <c r="H1" s="7" t="s">
        <v>69</v>
      </c>
      <c r="I1" s="7" t="s">
        <v>70</v>
      </c>
      <c r="J1" s="7" t="s">
        <v>71</v>
      </c>
      <c r="K1" s="7" t="s">
        <v>72</v>
      </c>
      <c r="L1" s="7" t="s">
        <v>73</v>
      </c>
      <c r="M1" s="7" t="s">
        <v>74</v>
      </c>
      <c r="N1" s="7" t="s">
        <v>17</v>
      </c>
      <c r="O1" s="7" t="s">
        <v>75</v>
      </c>
      <c r="P1" s="7" t="s">
        <v>76</v>
      </c>
      <c r="Q1" s="7" t="s">
        <v>77</v>
      </c>
      <c r="R1" s="7" t="s">
        <v>78</v>
      </c>
      <c r="S1" s="7" t="s">
        <v>79</v>
      </c>
      <c r="T1" s="7" t="s">
        <v>80</v>
      </c>
      <c r="U1" s="7" t="s">
        <v>81</v>
      </c>
      <c r="V1" s="7" t="s">
        <v>82</v>
      </c>
      <c r="W1" s="7" t="s">
        <v>83</v>
      </c>
      <c r="X1" s="7" t="s">
        <v>84</v>
      </c>
      <c r="Y1" s="7" t="s">
        <v>85</v>
      </c>
      <c r="Z1" s="7" t="s">
        <v>86</v>
      </c>
      <c r="AA1" s="7" t="s">
        <v>87</v>
      </c>
      <c r="AB1" s="7" t="s">
        <v>88</v>
      </c>
      <c r="AC1" s="7" t="s">
        <v>89</v>
      </c>
      <c r="AD1" s="7" t="s">
        <v>90</v>
      </c>
      <c r="AE1" s="7" t="s">
        <v>91</v>
      </c>
      <c r="AF1" s="7" t="s">
        <v>92</v>
      </c>
    </row>
    <row r="2" spans="1:32" x14ac:dyDescent="0.25">
      <c r="A2" t="s">
        <v>116</v>
      </c>
      <c r="B2" t="s">
        <v>15</v>
      </c>
      <c r="C2" s="6">
        <v>0</v>
      </c>
      <c r="D2" s="6">
        <v>0</v>
      </c>
      <c r="E2" s="6">
        <v>0</v>
      </c>
      <c r="F2" s="6">
        <v>0</v>
      </c>
      <c r="G2" s="6">
        <v>0</v>
      </c>
      <c r="H2" s="6">
        <v>30000</v>
      </c>
      <c r="I2" s="6">
        <v>0</v>
      </c>
      <c r="J2" s="6">
        <v>0</v>
      </c>
      <c r="K2" s="6">
        <v>42000</v>
      </c>
      <c r="L2" s="6">
        <v>0</v>
      </c>
      <c r="M2" s="6">
        <v>45000</v>
      </c>
      <c r="N2" s="6">
        <v>0</v>
      </c>
      <c r="O2" s="6">
        <v>0</v>
      </c>
      <c r="P2" s="6">
        <v>30000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0</v>
      </c>
      <c r="W2" s="6">
        <v>25000</v>
      </c>
      <c r="X2" s="6">
        <v>0</v>
      </c>
      <c r="Y2" s="6">
        <v>0</v>
      </c>
      <c r="Z2" s="6">
        <v>0</v>
      </c>
      <c r="AA2" s="6">
        <v>0</v>
      </c>
      <c r="AB2" s="6">
        <v>0</v>
      </c>
      <c r="AC2" s="6">
        <v>0</v>
      </c>
      <c r="AD2" s="6">
        <v>0</v>
      </c>
      <c r="AE2" s="6">
        <v>0</v>
      </c>
      <c r="AF2" s="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FormatPr defaultRowHeight="15" outlineLevelRow="0" outlineLevelCol="0" x14ac:dyDescent="55"/>
  <cols>
    <col min="1" max="1" width="14" customWidth="1"/>
    <col min="2" max="3" width="14" style="6" customWidth="1"/>
    <col min="7" max="7" width="14" style="6" customWidth="1"/>
  </cols>
  <sheetData>
    <row r="1" spans="1:7" s="3" customFormat="1" x14ac:dyDescent="0.25">
      <c r="A1" s="3" t="s">
        <v>56</v>
      </c>
      <c r="B1" s="7" t="s">
        <v>117</v>
      </c>
      <c r="C1" s="7" t="s">
        <v>118</v>
      </c>
      <c r="D1" s="3" t="s">
        <v>119</v>
      </c>
      <c r="E1" s="3" t="s">
        <v>120</v>
      </c>
      <c r="F1" s="3" t="s">
        <v>121</v>
      </c>
      <c r="G1" s="7" t="s">
        <v>122</v>
      </c>
    </row>
    <row r="2" spans="1:7" x14ac:dyDescent="0.25">
      <c r="A2" t="s">
        <v>64</v>
      </c>
      <c r="B2" s="6">
        <v>75000</v>
      </c>
      <c r="C2" s="6">
        <v>5940</v>
      </c>
      <c r="D2">
        <v>5000</v>
      </c>
      <c r="E2">
        <v>198</v>
      </c>
      <c r="F2">
        <v>4802</v>
      </c>
      <c r="G2" s="6">
        <v>144060</v>
      </c>
    </row>
    <row r="3" spans="1:7" x14ac:dyDescent="0.25">
      <c r="A3" t="s">
        <v>65</v>
      </c>
      <c r="B3" s="6">
        <v>75000</v>
      </c>
      <c r="C3" s="6">
        <v>9420</v>
      </c>
      <c r="D3">
        <v>0</v>
      </c>
      <c r="E3">
        <v>314</v>
      </c>
      <c r="F3">
        <v>4488</v>
      </c>
      <c r="G3" s="6">
        <v>134640</v>
      </c>
    </row>
    <row r="4" spans="1:7" x14ac:dyDescent="0.25">
      <c r="A4" t="s">
        <v>66</v>
      </c>
      <c r="B4" s="6">
        <v>0</v>
      </c>
      <c r="C4" s="6">
        <v>12300</v>
      </c>
      <c r="D4">
        <v>0</v>
      </c>
      <c r="E4">
        <v>410</v>
      </c>
      <c r="F4">
        <v>4078</v>
      </c>
      <c r="G4" s="6">
        <v>122340</v>
      </c>
    </row>
    <row r="5" spans="1:7" x14ac:dyDescent="0.25">
      <c r="A5" t="s">
        <v>67</v>
      </c>
      <c r="B5" s="6">
        <v>0</v>
      </c>
      <c r="C5" s="6">
        <v>15180</v>
      </c>
      <c r="D5">
        <v>0</v>
      </c>
      <c r="E5">
        <v>506</v>
      </c>
      <c r="F5">
        <v>3572</v>
      </c>
      <c r="G5" s="6">
        <v>107160</v>
      </c>
    </row>
    <row r="6" spans="1:7" x14ac:dyDescent="0.25">
      <c r="A6" t="s">
        <v>68</v>
      </c>
      <c r="B6" s="6">
        <v>75000</v>
      </c>
      <c r="C6" s="6">
        <v>22110</v>
      </c>
      <c r="D6">
        <v>0</v>
      </c>
      <c r="E6">
        <v>737</v>
      </c>
      <c r="F6">
        <v>2835</v>
      </c>
      <c r="G6" s="6">
        <v>85050</v>
      </c>
    </row>
    <row r="7" spans="1:7" x14ac:dyDescent="0.25">
      <c r="A7" t="s">
        <v>69</v>
      </c>
      <c r="B7" s="6">
        <v>75000</v>
      </c>
      <c r="C7" s="6">
        <v>29550</v>
      </c>
      <c r="D7">
        <v>5000</v>
      </c>
      <c r="E7">
        <v>985</v>
      </c>
      <c r="F7">
        <v>6850</v>
      </c>
      <c r="G7" s="6">
        <v>205500</v>
      </c>
    </row>
    <row r="8" spans="1:7" x14ac:dyDescent="0.25">
      <c r="A8" t="s">
        <v>70</v>
      </c>
      <c r="B8" s="6">
        <v>0</v>
      </c>
      <c r="C8" s="6">
        <v>36870</v>
      </c>
      <c r="D8">
        <v>0</v>
      </c>
      <c r="E8">
        <v>1229</v>
      </c>
      <c r="F8">
        <v>5621</v>
      </c>
      <c r="G8" s="6">
        <v>168630</v>
      </c>
    </row>
    <row r="9" spans="1:7" x14ac:dyDescent="0.25">
      <c r="A9" t="s">
        <v>71</v>
      </c>
      <c r="B9" s="6">
        <v>75000</v>
      </c>
      <c r="C9" s="6">
        <v>44430</v>
      </c>
      <c r="D9">
        <v>0</v>
      </c>
      <c r="E9">
        <v>1481</v>
      </c>
      <c r="F9">
        <v>4140</v>
      </c>
      <c r="G9" s="6">
        <v>124200</v>
      </c>
    </row>
    <row r="10" spans="1:7" x14ac:dyDescent="0.25">
      <c r="A10" t="s">
        <v>72</v>
      </c>
      <c r="B10" s="6">
        <v>75000</v>
      </c>
      <c r="C10" s="6">
        <v>52170</v>
      </c>
      <c r="D10">
        <v>5000</v>
      </c>
      <c r="E10">
        <v>1739</v>
      </c>
      <c r="F10">
        <v>7401</v>
      </c>
      <c r="G10" s="6">
        <v>222030</v>
      </c>
    </row>
    <row r="11" spans="1:7" x14ac:dyDescent="0.25">
      <c r="A11" t="s">
        <v>73</v>
      </c>
      <c r="B11" s="6">
        <v>0</v>
      </c>
      <c r="C11" s="6">
        <v>60030</v>
      </c>
      <c r="D11">
        <v>0</v>
      </c>
      <c r="E11">
        <v>2001</v>
      </c>
      <c r="F11">
        <v>5400</v>
      </c>
      <c r="G11" s="6">
        <v>162000</v>
      </c>
    </row>
    <row r="12" spans="1:7" x14ac:dyDescent="0.25">
      <c r="A12" t="s">
        <v>74</v>
      </c>
      <c r="B12" s="6">
        <v>75000</v>
      </c>
      <c r="C12" s="6">
        <v>68670</v>
      </c>
      <c r="D12">
        <v>0</v>
      </c>
      <c r="E12">
        <v>2289</v>
      </c>
      <c r="F12">
        <v>3111</v>
      </c>
      <c r="G12" s="6">
        <v>93330</v>
      </c>
    </row>
    <row r="13" spans="1:7" x14ac:dyDescent="0.25">
      <c r="A13" t="s">
        <v>17</v>
      </c>
      <c r="B13" s="6">
        <v>75000</v>
      </c>
      <c r="C13" s="6">
        <v>77100</v>
      </c>
      <c r="D13">
        <v>5000</v>
      </c>
      <c r="E13">
        <v>2570</v>
      </c>
      <c r="F13">
        <v>5541</v>
      </c>
      <c r="G13" s="6">
        <v>166230</v>
      </c>
    </row>
    <row r="14" spans="1:7" x14ac:dyDescent="0.25">
      <c r="A14" t="s">
        <v>75</v>
      </c>
      <c r="B14" s="6">
        <v>75000</v>
      </c>
      <c r="C14" s="6">
        <v>84660</v>
      </c>
      <c r="D14">
        <v>0</v>
      </c>
      <c r="E14">
        <v>2822</v>
      </c>
      <c r="F14">
        <v>2719</v>
      </c>
      <c r="G14" s="6">
        <v>81570</v>
      </c>
    </row>
    <row r="15" spans="1:7" x14ac:dyDescent="0.25">
      <c r="A15" t="s">
        <v>76</v>
      </c>
      <c r="B15" s="6">
        <v>0</v>
      </c>
      <c r="C15" s="6">
        <v>81570</v>
      </c>
      <c r="D15">
        <v>0</v>
      </c>
      <c r="E15">
        <v>2719</v>
      </c>
      <c r="F15">
        <v>0</v>
      </c>
      <c r="G15" s="6">
        <v>0</v>
      </c>
    </row>
    <row r="16" spans="1:7" x14ac:dyDescent="0.25">
      <c r="A16" t="s">
        <v>77</v>
      </c>
      <c r="B16" s="6">
        <v>150000</v>
      </c>
      <c r="C16" s="6">
        <v>98820</v>
      </c>
      <c r="D16">
        <v>5000</v>
      </c>
      <c r="E16">
        <v>3294</v>
      </c>
      <c r="F16">
        <v>1706</v>
      </c>
      <c r="G16" s="6">
        <v>51180</v>
      </c>
    </row>
    <row r="17" spans="1:7" x14ac:dyDescent="0.25">
      <c r="A17" t="s">
        <v>78</v>
      </c>
      <c r="B17" s="6">
        <v>0</v>
      </c>
      <c r="C17" s="6">
        <v>51180</v>
      </c>
      <c r="D17">
        <v>0</v>
      </c>
      <c r="E17">
        <v>1706</v>
      </c>
      <c r="F17">
        <v>0</v>
      </c>
      <c r="G17" s="6">
        <v>0</v>
      </c>
    </row>
    <row r="18" spans="1:7" x14ac:dyDescent="0.25">
      <c r="A18" t="s">
        <v>79</v>
      </c>
      <c r="B18" s="6">
        <v>150000</v>
      </c>
      <c r="C18" s="6">
        <v>113850</v>
      </c>
      <c r="D18">
        <v>5000</v>
      </c>
      <c r="E18">
        <v>3795</v>
      </c>
      <c r="F18">
        <v>1205</v>
      </c>
      <c r="G18" s="6">
        <v>36150</v>
      </c>
    </row>
    <row r="19" spans="1:7" x14ac:dyDescent="0.25">
      <c r="A19" t="s">
        <v>80</v>
      </c>
      <c r="B19" s="6">
        <v>0</v>
      </c>
      <c r="C19" s="6">
        <v>36150</v>
      </c>
      <c r="D19">
        <v>0</v>
      </c>
      <c r="E19">
        <v>1205</v>
      </c>
      <c r="F19">
        <v>0</v>
      </c>
      <c r="G19" s="6">
        <v>0</v>
      </c>
    </row>
    <row r="20" spans="1:7" x14ac:dyDescent="0.25">
      <c r="A20" t="s">
        <v>81</v>
      </c>
      <c r="B20" s="6">
        <v>150000</v>
      </c>
      <c r="C20" s="6">
        <v>128610</v>
      </c>
      <c r="D20">
        <v>5000</v>
      </c>
      <c r="E20">
        <v>4287</v>
      </c>
      <c r="F20">
        <v>713</v>
      </c>
      <c r="G20" s="6">
        <v>21390</v>
      </c>
    </row>
    <row r="21" spans="1:7" x14ac:dyDescent="0.25">
      <c r="A21" t="s">
        <v>82</v>
      </c>
      <c r="B21" s="6">
        <v>0</v>
      </c>
      <c r="C21" s="6">
        <v>21390</v>
      </c>
      <c r="D21">
        <v>0</v>
      </c>
      <c r="E21">
        <v>713</v>
      </c>
      <c r="F21">
        <v>0</v>
      </c>
      <c r="G21" s="6">
        <v>0</v>
      </c>
    </row>
    <row r="22" spans="1:7" x14ac:dyDescent="0.25">
      <c r="A22" t="s">
        <v>83</v>
      </c>
      <c r="B22" s="6">
        <v>150000</v>
      </c>
      <c r="C22" s="6">
        <v>143010</v>
      </c>
      <c r="D22">
        <v>5000</v>
      </c>
      <c r="E22">
        <v>4767</v>
      </c>
      <c r="F22">
        <v>233</v>
      </c>
      <c r="G22" s="6">
        <v>6990</v>
      </c>
    </row>
    <row r="23" spans="1:7" x14ac:dyDescent="0.25">
      <c r="A23" t="s">
        <v>84</v>
      </c>
      <c r="B23" s="6">
        <v>0</v>
      </c>
      <c r="C23" s="6">
        <v>6990</v>
      </c>
      <c r="D23">
        <v>0</v>
      </c>
      <c r="E23">
        <v>233</v>
      </c>
      <c r="F23">
        <v>0</v>
      </c>
      <c r="G23" s="6">
        <v>0</v>
      </c>
    </row>
    <row r="24" spans="1:7" x14ac:dyDescent="0.25">
      <c r="A24" t="s">
        <v>85</v>
      </c>
      <c r="B24" s="6">
        <v>150000</v>
      </c>
      <c r="C24" s="6">
        <v>150000</v>
      </c>
      <c r="D24">
        <v>5000</v>
      </c>
      <c r="E24">
        <v>5000</v>
      </c>
      <c r="F24">
        <v>0</v>
      </c>
      <c r="G24" s="6">
        <v>0</v>
      </c>
    </row>
    <row r="25" spans="1:7" x14ac:dyDescent="0.25">
      <c r="A25" t="s">
        <v>86</v>
      </c>
      <c r="B25" s="6">
        <v>0</v>
      </c>
      <c r="C25" s="6">
        <v>0</v>
      </c>
      <c r="D25">
        <v>0</v>
      </c>
      <c r="E25">
        <v>0</v>
      </c>
      <c r="F25">
        <v>0</v>
      </c>
      <c r="G25" s="6">
        <v>0</v>
      </c>
    </row>
    <row r="26" spans="1:7" x14ac:dyDescent="0.25">
      <c r="A26" t="s">
        <v>87</v>
      </c>
      <c r="B26" s="6">
        <v>150000</v>
      </c>
      <c r="C26" s="6">
        <v>150000</v>
      </c>
      <c r="D26">
        <v>5000</v>
      </c>
      <c r="E26">
        <v>5000</v>
      </c>
      <c r="F26">
        <v>0</v>
      </c>
      <c r="G26" s="6">
        <v>0</v>
      </c>
    </row>
    <row r="27" spans="1:7" x14ac:dyDescent="0.25">
      <c r="A27" t="s">
        <v>88</v>
      </c>
      <c r="B27" s="6">
        <v>0</v>
      </c>
      <c r="C27" s="6">
        <v>0</v>
      </c>
      <c r="D27">
        <v>0</v>
      </c>
      <c r="E27">
        <v>0</v>
      </c>
      <c r="F27">
        <v>0</v>
      </c>
      <c r="G27" s="6">
        <v>0</v>
      </c>
    </row>
    <row r="28" spans="1:7" x14ac:dyDescent="0.25">
      <c r="A28" t="s">
        <v>89</v>
      </c>
      <c r="B28" s="6">
        <v>75000</v>
      </c>
      <c r="C28" s="6">
        <v>150000</v>
      </c>
      <c r="D28">
        <v>5000</v>
      </c>
      <c r="E28">
        <v>5000</v>
      </c>
      <c r="F28">
        <v>0</v>
      </c>
      <c r="G28" s="6">
        <v>0</v>
      </c>
    </row>
    <row r="29" spans="1:7" x14ac:dyDescent="0.25">
      <c r="A29" t="s">
        <v>90</v>
      </c>
      <c r="B29" s="6">
        <v>0</v>
      </c>
      <c r="C29" s="6">
        <v>0</v>
      </c>
      <c r="D29">
        <v>0</v>
      </c>
      <c r="E29">
        <v>0</v>
      </c>
      <c r="F29">
        <v>0</v>
      </c>
      <c r="G29" s="6">
        <v>0</v>
      </c>
    </row>
    <row r="30" spans="1:7" x14ac:dyDescent="0.25">
      <c r="A30" t="s">
        <v>91</v>
      </c>
      <c r="B30" s="6">
        <v>75000</v>
      </c>
      <c r="C30" s="6">
        <v>150000</v>
      </c>
      <c r="D30">
        <v>5000</v>
      </c>
      <c r="E30">
        <v>5000</v>
      </c>
      <c r="F30">
        <v>0</v>
      </c>
      <c r="G30" s="6">
        <v>0</v>
      </c>
    </row>
    <row r="31" spans="1:7" x14ac:dyDescent="0.25">
      <c r="A31" t="s">
        <v>92</v>
      </c>
      <c r="B31" s="6">
        <v>0</v>
      </c>
      <c r="C31" s="6">
        <v>0</v>
      </c>
      <c r="D31">
        <v>0</v>
      </c>
      <c r="E31">
        <v>0</v>
      </c>
      <c r="F31">
        <v>0</v>
      </c>
      <c r="G31" s="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 outlineLevelRow="0" outlineLevelCol="0" x14ac:dyDescent="55"/>
  <cols>
    <col min="1" max="1" width="38" customWidth="1"/>
    <col min="2" max="19" width="14" style="6" customWidth="1"/>
  </cols>
  <sheetData>
    <row r="1" spans="1:19" s="3" customFormat="1" x14ac:dyDescent="0.25">
      <c r="A1" s="3" t="s">
        <v>123</v>
      </c>
      <c r="B1" s="7" t="s">
        <v>75</v>
      </c>
      <c r="C1" s="7" t="s">
        <v>76</v>
      </c>
      <c r="D1" s="7" t="s">
        <v>77</v>
      </c>
      <c r="E1" s="7" t="s">
        <v>78</v>
      </c>
      <c r="F1" s="7" t="s">
        <v>79</v>
      </c>
      <c r="G1" s="7" t="s">
        <v>80</v>
      </c>
      <c r="H1" s="7" t="s">
        <v>81</v>
      </c>
      <c r="I1" s="7" t="s">
        <v>82</v>
      </c>
      <c r="J1" s="7" t="s">
        <v>83</v>
      </c>
      <c r="K1" s="7" t="s">
        <v>84</v>
      </c>
      <c r="L1" s="7" t="s">
        <v>85</v>
      </c>
      <c r="M1" s="7" t="s">
        <v>86</v>
      </c>
      <c r="N1" s="7" t="s">
        <v>87</v>
      </c>
      <c r="O1" s="7" t="s">
        <v>88</v>
      </c>
      <c r="P1" s="7" t="s">
        <v>89</v>
      </c>
      <c r="Q1" s="7" t="s">
        <v>90</v>
      </c>
      <c r="R1" s="7" t="s">
        <v>91</v>
      </c>
      <c r="S1" s="7" t="s">
        <v>92</v>
      </c>
    </row>
    <row r="2" spans="1:19" x14ac:dyDescent="0.25">
      <c r="A2" t="s">
        <v>124</v>
      </c>
      <c r="B2" s="6">
        <v>-232922.74</v>
      </c>
      <c r="C2" s="6">
        <v>-217195.48</v>
      </c>
      <c r="D2" s="6">
        <v>-216310.13</v>
      </c>
      <c r="E2" s="6">
        <v>-165238.27</v>
      </c>
      <c r="F2" s="6">
        <v>-199655.43</v>
      </c>
      <c r="G2" s="6">
        <v>-124726.05</v>
      </c>
      <c r="H2" s="6">
        <v>-183228.81</v>
      </c>
      <c r="I2" s="6">
        <v>-81771.66</v>
      </c>
      <c r="J2" s="6">
        <v>-163493.86</v>
      </c>
      <c r="K2" s="6">
        <v>-39200.25</v>
      </c>
      <c r="L2" s="6">
        <v>-137172.97</v>
      </c>
      <c r="M2" s="6">
        <v>-1599.99</v>
      </c>
      <c r="N2" s="6">
        <v>-105199.38</v>
      </c>
      <c r="O2" s="6">
        <v>31342.04</v>
      </c>
      <c r="P2" s="6">
        <v>-71962.87</v>
      </c>
      <c r="Q2" s="6">
        <v>64749.66</v>
      </c>
      <c r="R2" s="6">
        <v>-37337.8</v>
      </c>
      <c r="S2" s="6">
        <v>99854.91</v>
      </c>
    </row>
    <row r="3" spans="1:19" x14ac:dyDescent="0.25">
      <c r="A3" t="s">
        <v>125</v>
      </c>
      <c r="B3" s="6">
        <v>-232922.74</v>
      </c>
      <c r="C3" s="6">
        <v>-247195.48</v>
      </c>
      <c r="D3" s="6">
        <v>-216310.13</v>
      </c>
      <c r="E3" s="6">
        <v>-165238.27</v>
      </c>
      <c r="F3" s="6">
        <v>-199655.43</v>
      </c>
      <c r="G3" s="6">
        <v>-124726.05</v>
      </c>
      <c r="H3" s="6">
        <v>-183228.81</v>
      </c>
      <c r="I3" s="6">
        <v>-81771.66</v>
      </c>
      <c r="J3" s="6">
        <v>-188493.86</v>
      </c>
      <c r="K3" s="6">
        <v>-39200.25</v>
      </c>
      <c r="L3" s="6">
        <v>-137172.97</v>
      </c>
      <c r="M3" s="6">
        <v>-1599.99</v>
      </c>
      <c r="N3" s="6">
        <v>-105199.38</v>
      </c>
      <c r="O3" s="6">
        <v>31342.04</v>
      </c>
      <c r="P3" s="6">
        <v>-71962.87</v>
      </c>
      <c r="Q3" s="6">
        <v>64749.66</v>
      </c>
      <c r="R3" s="6">
        <v>-37337.8</v>
      </c>
      <c r="S3" s="6">
        <v>99854.91</v>
      </c>
    </row>
    <row r="4" spans="1:19" x14ac:dyDescent="0.25">
      <c r="A4" t="s">
        <v>126</v>
      </c>
      <c r="B4" s="6">
        <v>-225210.2</v>
      </c>
      <c r="C4" s="6">
        <v>-182069.99</v>
      </c>
      <c r="D4" s="6">
        <v>-257172.24</v>
      </c>
      <c r="E4" s="6">
        <v>-124376.16</v>
      </c>
      <c r="F4" s="6">
        <v>-228517.59</v>
      </c>
      <c r="G4" s="6">
        <v>-95863.89</v>
      </c>
      <c r="H4" s="6">
        <v>-200306.59</v>
      </c>
      <c r="I4" s="6">
        <v>-64693.88</v>
      </c>
      <c r="J4" s="6">
        <v>-194074.68</v>
      </c>
      <c r="K4" s="6">
        <v>-33619.43</v>
      </c>
      <c r="L4" s="6">
        <v>-137172.97</v>
      </c>
      <c r="M4" s="6">
        <v>-1599.99</v>
      </c>
      <c r="N4" s="6">
        <v>-105199.38</v>
      </c>
      <c r="O4" s="6">
        <v>31342.04</v>
      </c>
      <c r="P4" s="6">
        <v>-12082.87</v>
      </c>
      <c r="Q4" s="6">
        <v>64749.66</v>
      </c>
      <c r="R4" s="6">
        <v>22542.2</v>
      </c>
      <c r="S4" s="6">
        <v>99854.91</v>
      </c>
    </row>
    <row r="5" spans="1:19" x14ac:dyDescent="0.25">
      <c r="A5" t="s">
        <v>127</v>
      </c>
      <c r="B5" s="6">
        <v>-225210.2</v>
      </c>
      <c r="C5" s="6">
        <v>-182069.99</v>
      </c>
      <c r="D5" s="6">
        <v>-257172.24</v>
      </c>
      <c r="E5" s="6">
        <v>-124376.16</v>
      </c>
      <c r="F5" s="6">
        <v>-228517.59</v>
      </c>
      <c r="G5" s="6">
        <v>-95863.89</v>
      </c>
      <c r="H5" s="6">
        <v>-200306.59</v>
      </c>
      <c r="I5" s="6">
        <v>-64693.88</v>
      </c>
      <c r="J5" s="6">
        <v>-194074.68</v>
      </c>
      <c r="K5" s="6">
        <v>-33619.43</v>
      </c>
      <c r="L5" s="6">
        <v>-137172.97</v>
      </c>
      <c r="M5" s="6">
        <v>-1599.99</v>
      </c>
      <c r="N5" s="6">
        <v>-105199.38</v>
      </c>
      <c r="O5" s="6">
        <v>31342.04</v>
      </c>
      <c r="P5" s="6">
        <v>-12082.87</v>
      </c>
      <c r="Q5" s="6">
        <v>64749.66</v>
      </c>
      <c r="R5" s="6">
        <v>22542.2</v>
      </c>
      <c r="S5" s="6">
        <v>99854.91</v>
      </c>
    </row>
    <row r="6" spans="1:19" s="8" customFormat="1" x14ac:dyDescent="0.25">
      <c r="A6" s="8" t="s">
        <v>128</v>
      </c>
      <c r="B6" s="9">
        <v>1416484.32</v>
      </c>
      <c r="C6" s="9">
        <v>1234414.33</v>
      </c>
      <c r="D6" s="9">
        <v>977242.09</v>
      </c>
      <c r="E6" s="9">
        <v>852865.93</v>
      </c>
      <c r="F6" s="9">
        <v>624348.34</v>
      </c>
      <c r="G6" s="9">
        <v>528484.45</v>
      </c>
      <c r="H6" s="9">
        <v>328177.86</v>
      </c>
      <c r="I6" s="9">
        <v>263483.98</v>
      </c>
      <c r="J6" s="9">
        <v>69409.3</v>
      </c>
      <c r="K6" s="9">
        <v>35789.87</v>
      </c>
      <c r="L6" s="9">
        <v>-101383.1</v>
      </c>
      <c r="M6" s="9">
        <v>-102983.09</v>
      </c>
      <c r="N6" s="9">
        <v>-208182.47</v>
      </c>
      <c r="O6" s="9">
        <v>-176840.43</v>
      </c>
      <c r="P6" s="9">
        <v>-188923.3</v>
      </c>
      <c r="Q6" s="9">
        <v>-124173.64</v>
      </c>
      <c r="R6" s="9">
        <v>-101631.44</v>
      </c>
      <c r="S6" s="9">
        <v>-1776.53</v>
      </c>
    </row>
    <row r="7" spans="1:1" x14ac:dyDescent="0.25">
      <c r="A7" t="s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30" customWidth="1"/>
    <col min="3" max="5" width="14" style="6" customWidth="1"/>
  </cols>
  <sheetData>
    <row r="1" spans="1:6" s="3" customFormat="1" x14ac:dyDescent="0.25">
      <c r="A1" s="3" t="s">
        <v>100</v>
      </c>
      <c r="B1" s="3" t="s">
        <v>101</v>
      </c>
      <c r="C1" s="7" t="s">
        <v>130</v>
      </c>
      <c r="D1" s="7" t="s">
        <v>131</v>
      </c>
      <c r="E1" s="7" t="s">
        <v>132</v>
      </c>
      <c r="F1" s="3" t="s">
        <v>133</v>
      </c>
    </row>
    <row r="2" spans="1:6" x14ac:dyDescent="0.25">
      <c r="A2" t="s">
        <v>134</v>
      </c>
      <c r="B2" t="s">
        <v>103</v>
      </c>
      <c r="C2" s="6">
        <v>233127.44</v>
      </c>
      <c r="D2" s="6">
        <v>240121.26</v>
      </c>
      <c r="E2" s="6">
        <f>C2-D2</f>
        <v>-6993.82</v>
      </c>
      <c r="F2">
        <v>-0.029126200653786342</v>
      </c>
    </row>
    <row r="3" spans="1:6" x14ac:dyDescent="0.25">
      <c r="A3" t="s">
        <v>135</v>
      </c>
      <c r="B3" t="s">
        <v>103</v>
      </c>
      <c r="C3" s="6">
        <v>7778.43</v>
      </c>
      <c r="D3" s="6">
        <v>8011.78</v>
      </c>
      <c r="E3" s="6">
        <f>C3-D3</f>
        <v>-233.35</v>
      </c>
      <c r="F3">
        <v>-0.02912586216795768</v>
      </c>
    </row>
    <row r="4" spans="1:6" x14ac:dyDescent="0.25">
      <c r="A4" t="s">
        <v>136</v>
      </c>
      <c r="B4" t="s">
        <v>103</v>
      </c>
      <c r="C4" s="6">
        <v>77100</v>
      </c>
      <c r="D4" s="6">
        <v>80955</v>
      </c>
      <c r="E4" s="6">
        <f>C4-D4</f>
        <v>-3855</v>
      </c>
      <c r="F4">
        <v>-0.047619047619047616</v>
      </c>
    </row>
    <row r="5" spans="1:6" x14ac:dyDescent="0.25">
      <c r="A5" t="s">
        <v>137</v>
      </c>
      <c r="B5" t="s">
        <v>103</v>
      </c>
      <c r="C5" s="6">
        <v>15000</v>
      </c>
      <c r="D5" s="6">
        <v>15000</v>
      </c>
      <c r="E5" s="6">
        <f>C5-D5</f>
        <v>0</v>
      </c>
      <c r="F5">
        <v>0</v>
      </c>
    </row>
    <row r="6" spans="1:6" x14ac:dyDescent="0.25">
      <c r="A6" t="s">
        <v>138</v>
      </c>
      <c r="B6" t="s">
        <v>15</v>
      </c>
      <c r="C6" s="6">
        <v>22000</v>
      </c>
      <c r="D6" s="6">
        <v>18000</v>
      </c>
      <c r="E6" s="6">
        <f>C6-D6</f>
        <v>4000</v>
      </c>
      <c r="F6">
        <v>0.2222222222222222</v>
      </c>
    </row>
    <row r="7" spans="1:6" x14ac:dyDescent="0.25">
      <c r="A7" t="s">
        <v>139</v>
      </c>
      <c r="B7" t="s">
        <v>15</v>
      </c>
      <c r="C7" s="6">
        <v>74000</v>
      </c>
      <c r="D7" s="6">
        <v>78000</v>
      </c>
      <c r="E7" s="6">
        <f>C7-D7</f>
        <v>-4000</v>
      </c>
      <c r="F7">
        <v>-0.05128205128205128</v>
      </c>
    </row>
    <row r="8" spans="1:6" x14ac:dyDescent="0.25">
      <c r="A8" t="s">
        <v>140</v>
      </c>
      <c r="B8" t="s">
        <v>15</v>
      </c>
      <c r="C8" s="6">
        <v>175000</v>
      </c>
      <c r="D8" s="6">
        <v>178000</v>
      </c>
      <c r="E8" s="6">
        <f>C8-D8</f>
        <v>-3000</v>
      </c>
      <c r="F8">
        <v>-0.016853932584269662</v>
      </c>
    </row>
    <row r="9" spans="1:6" x14ac:dyDescent="0.25">
      <c r="A9" t="s">
        <v>141</v>
      </c>
      <c r="B9" t="s">
        <v>103</v>
      </c>
      <c r="C9" s="6">
        <v>52000</v>
      </c>
      <c r="D9" s="6">
        <v>54000</v>
      </c>
      <c r="E9" s="6">
        <f>C9-D9</f>
        <v>-2000</v>
      </c>
      <c r="F9">
        <v>-0.037037037037037035</v>
      </c>
    </row>
    <row r="10" spans="1:6" x14ac:dyDescent="0.25">
      <c r="A10" t="s">
        <v>142</v>
      </c>
      <c r="B10" t="s">
        <v>103</v>
      </c>
      <c r="C10" s="6">
        <v>4338.42</v>
      </c>
      <c r="D10" s="6">
        <v>6000</v>
      </c>
      <c r="E10" s="6">
        <f>C10-D10</f>
        <v>-1661.58</v>
      </c>
      <c r="F10">
        <v>-0.27693</v>
      </c>
    </row>
    <row r="11" spans="1:6" x14ac:dyDescent="0.25">
      <c r="A11" t="s">
        <v>143</v>
      </c>
      <c r="B11" t="s">
        <v>15</v>
      </c>
      <c r="C11" s="6">
        <v>8600</v>
      </c>
      <c r="D11" s="6">
        <v>8500</v>
      </c>
      <c r="E11" s="6">
        <f>C11-D11</f>
        <v>100</v>
      </c>
      <c r="F11">
        <v>0.011764705882352941</v>
      </c>
    </row>
    <row r="12" spans="1:6" x14ac:dyDescent="0.25">
      <c r="A12" t="s">
        <v>144</v>
      </c>
      <c r="B12" t="s">
        <v>103</v>
      </c>
      <c r="C12" s="6">
        <v>7200</v>
      </c>
      <c r="D12" s="6">
        <v>7200</v>
      </c>
      <c r="E12" s="6">
        <f>C12-D12</f>
        <v>0</v>
      </c>
      <c r="F12">
        <v>0</v>
      </c>
    </row>
    <row r="13" spans="1:6" x14ac:dyDescent="0.25">
      <c r="A13" t="s">
        <v>145</v>
      </c>
      <c r="B13" t="s">
        <v>115</v>
      </c>
      <c r="C13" s="6">
        <v>8500</v>
      </c>
      <c r="D13" s="6">
        <v>8000</v>
      </c>
      <c r="E13" s="6">
        <f>C13-D13</f>
        <v>500</v>
      </c>
      <c r="F13">
        <v>0.0625</v>
      </c>
    </row>
    <row r="14" spans="1:6" x14ac:dyDescent="0.25">
      <c r="A14" t="s">
        <v>146</v>
      </c>
      <c r="B14" t="s">
        <v>15</v>
      </c>
      <c r="C14" s="6">
        <v>0</v>
      </c>
      <c r="D14" s="6">
        <v>0</v>
      </c>
      <c r="E14" s="6">
        <f>C14-D14</f>
        <v>0</v>
      </c>
      <c r="F14" t="s">
        <v>147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FormatPr defaultRowHeight="15" outlineLevelRow="0" outlineLevelCol="0" x14ac:dyDescent="55"/>
  <cols>
    <col min="1" max="1" width="30" customWidth="1"/>
    <col min="3" max="20" width="14" style="6" customWidth="1"/>
  </cols>
  <sheetData>
    <row r="1" spans="1:20" s="3" customFormat="1" x14ac:dyDescent="0.25">
      <c r="A1" s="3" t="s">
        <v>100</v>
      </c>
      <c r="B1" s="3" t="s">
        <v>101</v>
      </c>
      <c r="C1" s="7" t="s">
        <v>75</v>
      </c>
      <c r="D1" s="7" t="s">
        <v>76</v>
      </c>
      <c r="E1" s="7" t="s">
        <v>77</v>
      </c>
      <c r="F1" s="7" t="s">
        <v>78</v>
      </c>
      <c r="G1" s="7" t="s">
        <v>79</v>
      </c>
      <c r="H1" s="7" t="s">
        <v>80</v>
      </c>
      <c r="I1" s="7" t="s">
        <v>81</v>
      </c>
      <c r="J1" s="7" t="s">
        <v>82</v>
      </c>
      <c r="K1" s="7" t="s">
        <v>83</v>
      </c>
      <c r="L1" s="7" t="s">
        <v>84</v>
      </c>
      <c r="M1" s="7" t="s">
        <v>85</v>
      </c>
      <c r="N1" s="7" t="s">
        <v>86</v>
      </c>
      <c r="O1" s="7" t="s">
        <v>87</v>
      </c>
      <c r="P1" s="7" t="s">
        <v>88</v>
      </c>
      <c r="Q1" s="7" t="s">
        <v>89</v>
      </c>
      <c r="R1" s="7" t="s">
        <v>90</v>
      </c>
      <c r="S1" s="7" t="s">
        <v>91</v>
      </c>
      <c r="T1" s="7" t="s">
        <v>92</v>
      </c>
    </row>
    <row r="2" spans="1:20" x14ac:dyDescent="0.25">
      <c r="A2" t="s">
        <v>137</v>
      </c>
      <c r="B2" t="s">
        <v>103</v>
      </c>
      <c r="C2" s="6">
        <v>15500</v>
      </c>
      <c r="D2" s="6">
        <v>16000</v>
      </c>
      <c r="E2" s="6">
        <v>16500</v>
      </c>
      <c r="F2" s="6">
        <v>17000</v>
      </c>
      <c r="G2" s="6">
        <v>17500</v>
      </c>
      <c r="H2" s="6">
        <v>18000</v>
      </c>
      <c r="I2" s="6">
        <v>18500</v>
      </c>
      <c r="J2" s="6">
        <v>19000</v>
      </c>
      <c r="K2" s="6">
        <v>19500</v>
      </c>
      <c r="L2" s="6">
        <v>20000</v>
      </c>
      <c r="M2" s="6">
        <v>20500</v>
      </c>
      <c r="N2" s="6">
        <v>21000</v>
      </c>
      <c r="O2" s="6">
        <v>21500</v>
      </c>
      <c r="P2" s="6">
        <v>22000</v>
      </c>
      <c r="Q2" s="6">
        <v>22500</v>
      </c>
      <c r="R2" s="6">
        <v>23000</v>
      </c>
      <c r="S2" s="6">
        <v>23500</v>
      </c>
      <c r="T2" s="6">
        <v>24000</v>
      </c>
    </row>
    <row r="3" spans="1:20" x14ac:dyDescent="0.25">
      <c r="A3" t="s">
        <v>138</v>
      </c>
      <c r="B3" t="s">
        <v>15</v>
      </c>
      <c r="C3" s="6">
        <v>21000</v>
      </c>
      <c r="D3" s="6">
        <v>21000</v>
      </c>
      <c r="E3" s="6">
        <v>21000</v>
      </c>
      <c r="F3" s="6">
        <v>21000</v>
      </c>
      <c r="G3" s="6">
        <v>21000</v>
      </c>
      <c r="H3" s="6">
        <v>21000</v>
      </c>
      <c r="I3" s="6">
        <v>21000</v>
      </c>
      <c r="J3" s="6">
        <v>21000</v>
      </c>
      <c r="K3" s="6">
        <v>21000</v>
      </c>
      <c r="L3" s="6">
        <v>21000</v>
      </c>
      <c r="M3" s="6">
        <v>21000</v>
      </c>
      <c r="N3" s="6">
        <v>21000</v>
      </c>
      <c r="O3" s="6">
        <v>21000</v>
      </c>
      <c r="P3" s="6">
        <v>21000</v>
      </c>
      <c r="Q3" s="6">
        <v>21000</v>
      </c>
      <c r="R3" s="6">
        <v>21000</v>
      </c>
      <c r="S3" s="6">
        <v>21000</v>
      </c>
      <c r="T3" s="6">
        <v>21000</v>
      </c>
    </row>
    <row r="4" spans="1:20" x14ac:dyDescent="0.25">
      <c r="A4" t="s">
        <v>139</v>
      </c>
      <c r="B4" t="s">
        <v>15</v>
      </c>
      <c r="C4" s="6">
        <v>90000</v>
      </c>
      <c r="D4" s="6">
        <v>90000</v>
      </c>
      <c r="E4" s="6">
        <v>88000</v>
      </c>
      <c r="F4" s="6">
        <v>88000</v>
      </c>
      <c r="G4" s="6">
        <v>86000</v>
      </c>
      <c r="H4" s="6">
        <v>86000</v>
      </c>
      <c r="I4" s="6">
        <v>84000</v>
      </c>
      <c r="J4" s="6">
        <v>82000</v>
      </c>
      <c r="K4" s="6">
        <v>80000</v>
      </c>
      <c r="L4" s="6">
        <v>78000</v>
      </c>
      <c r="M4" s="6">
        <v>76000</v>
      </c>
      <c r="N4" s="6">
        <v>74000</v>
      </c>
      <c r="O4" s="6">
        <v>72000</v>
      </c>
      <c r="P4" s="6">
        <v>70000</v>
      </c>
      <c r="Q4" s="6">
        <v>68000</v>
      </c>
      <c r="R4" s="6">
        <v>66000</v>
      </c>
      <c r="S4" s="6">
        <v>64000</v>
      </c>
      <c r="T4" s="6">
        <v>62000</v>
      </c>
    </row>
    <row r="5" spans="1:20" x14ac:dyDescent="0.25">
      <c r="A5" t="s">
        <v>140</v>
      </c>
      <c r="B5" t="s">
        <v>15</v>
      </c>
      <c r="C5" s="6">
        <v>182000</v>
      </c>
      <c r="D5" s="6">
        <v>186000</v>
      </c>
      <c r="E5" s="6">
        <v>190000</v>
      </c>
      <c r="F5" s="6">
        <v>194000</v>
      </c>
      <c r="G5" s="6">
        <v>198000</v>
      </c>
      <c r="H5" s="6">
        <v>202000</v>
      </c>
      <c r="I5" s="6">
        <v>206000</v>
      </c>
      <c r="J5" s="6">
        <v>210000</v>
      </c>
      <c r="K5" s="6">
        <v>214000</v>
      </c>
      <c r="L5" s="6">
        <v>218000</v>
      </c>
      <c r="M5" s="6">
        <v>222000</v>
      </c>
      <c r="N5" s="6">
        <v>226000</v>
      </c>
      <c r="O5" s="6">
        <v>230000</v>
      </c>
      <c r="P5" s="6">
        <v>234000</v>
      </c>
      <c r="Q5" s="6">
        <v>238000</v>
      </c>
      <c r="R5" s="6">
        <v>242000</v>
      </c>
      <c r="S5" s="6">
        <v>246000</v>
      </c>
      <c r="T5" s="6">
        <v>250000</v>
      </c>
    </row>
    <row r="6" spans="1:20" x14ac:dyDescent="0.25">
      <c r="A6" t="s">
        <v>141</v>
      </c>
      <c r="B6" t="s">
        <v>103</v>
      </c>
      <c r="C6" s="6">
        <v>52000</v>
      </c>
      <c r="D6" s="6">
        <v>52000</v>
      </c>
      <c r="E6" s="6">
        <v>52000</v>
      </c>
      <c r="F6" s="6">
        <v>54000</v>
      </c>
      <c r="G6" s="6">
        <v>54000</v>
      </c>
      <c r="H6" s="6">
        <v>54000</v>
      </c>
      <c r="I6" s="6">
        <v>56000</v>
      </c>
      <c r="J6" s="6">
        <v>56000</v>
      </c>
      <c r="K6" s="6">
        <v>56000</v>
      </c>
      <c r="L6" s="6">
        <v>58000</v>
      </c>
      <c r="M6" s="6">
        <v>58000</v>
      </c>
      <c r="N6" s="6">
        <v>58000</v>
      </c>
      <c r="O6" s="6">
        <v>60000</v>
      </c>
      <c r="P6" s="6">
        <v>60000</v>
      </c>
      <c r="Q6" s="6">
        <v>60000</v>
      </c>
      <c r="R6" s="6">
        <v>62000</v>
      </c>
      <c r="S6" s="6">
        <v>62000</v>
      </c>
      <c r="T6" s="6">
        <v>62000</v>
      </c>
    </row>
    <row r="7" spans="1:20" x14ac:dyDescent="0.25">
      <c r="A7" t="s">
        <v>142</v>
      </c>
      <c r="B7" t="s">
        <v>103</v>
      </c>
      <c r="C7" s="6">
        <v>9779.31</v>
      </c>
      <c r="D7" s="6">
        <v>10696.38</v>
      </c>
      <c r="E7" s="6">
        <v>11617.56</v>
      </c>
      <c r="F7" s="6">
        <v>12598.63</v>
      </c>
      <c r="G7" s="6">
        <v>13545.09</v>
      </c>
      <c r="H7" s="6">
        <v>14490.84</v>
      </c>
      <c r="I7" s="6">
        <v>15497.51</v>
      </c>
      <c r="J7" s="6">
        <v>16468.34</v>
      </c>
      <c r="K7" s="6">
        <v>17416.75</v>
      </c>
      <c r="L7" s="6">
        <v>18423.48</v>
      </c>
      <c r="M7" s="6">
        <v>19393.32</v>
      </c>
      <c r="N7" s="6">
        <v>20343.94</v>
      </c>
      <c r="O7" s="6">
        <v>21354.68</v>
      </c>
      <c r="P7" s="6">
        <v>22332.83</v>
      </c>
      <c r="Q7" s="6">
        <v>23294.49</v>
      </c>
      <c r="R7" s="6">
        <v>24321.67</v>
      </c>
      <c r="S7" s="6">
        <v>25320.18</v>
      </c>
      <c r="T7" s="6">
        <v>26305.62</v>
      </c>
    </row>
    <row r="8" spans="1:20" x14ac:dyDescent="0.25">
      <c r="A8" t="s">
        <v>143</v>
      </c>
      <c r="B8" t="s">
        <v>15</v>
      </c>
      <c r="C8" s="6">
        <v>8600</v>
      </c>
      <c r="D8" s="6">
        <v>8600</v>
      </c>
      <c r="E8" s="6">
        <v>8600</v>
      </c>
      <c r="F8" s="6">
        <v>8600</v>
      </c>
      <c r="G8" s="6">
        <v>8600</v>
      </c>
      <c r="H8" s="6">
        <v>8600</v>
      </c>
      <c r="I8" s="6">
        <v>8600</v>
      </c>
      <c r="J8" s="6">
        <v>8600</v>
      </c>
      <c r="K8" s="6">
        <v>8600</v>
      </c>
      <c r="L8" s="6">
        <v>8600</v>
      </c>
      <c r="M8" s="6">
        <v>8600</v>
      </c>
      <c r="N8" s="6">
        <v>8600</v>
      </c>
      <c r="O8" s="6">
        <v>8600</v>
      </c>
      <c r="P8" s="6">
        <v>8600</v>
      </c>
      <c r="Q8" s="6">
        <v>8600</v>
      </c>
      <c r="R8" s="6">
        <v>8600</v>
      </c>
      <c r="S8" s="6">
        <v>8600</v>
      </c>
      <c r="T8" s="6">
        <v>8600</v>
      </c>
    </row>
    <row r="9" spans="1:20" x14ac:dyDescent="0.25">
      <c r="A9" t="s">
        <v>144</v>
      </c>
      <c r="B9" t="s">
        <v>103</v>
      </c>
      <c r="C9" s="6">
        <v>7400</v>
      </c>
      <c r="D9" s="6">
        <v>7500</v>
      </c>
      <c r="E9" s="6">
        <v>7600</v>
      </c>
      <c r="F9" s="6">
        <v>7700</v>
      </c>
      <c r="G9" s="6">
        <v>7800</v>
      </c>
      <c r="H9" s="6">
        <v>7900</v>
      </c>
      <c r="I9" s="6">
        <v>8000</v>
      </c>
      <c r="J9" s="6">
        <v>8100</v>
      </c>
      <c r="K9" s="6">
        <v>8200</v>
      </c>
      <c r="L9" s="6">
        <v>8300</v>
      </c>
      <c r="M9" s="6">
        <v>8400</v>
      </c>
      <c r="N9" s="6">
        <v>8500</v>
      </c>
      <c r="O9" s="6">
        <v>8600</v>
      </c>
      <c r="P9" s="6">
        <v>8700</v>
      </c>
      <c r="Q9" s="6">
        <v>8800</v>
      </c>
      <c r="R9" s="6">
        <v>8900</v>
      </c>
      <c r="S9" s="6">
        <v>9000</v>
      </c>
      <c r="T9" s="6">
        <v>9100</v>
      </c>
    </row>
    <row r="10" spans="1:20" x14ac:dyDescent="0.25">
      <c r="A10" t="s">
        <v>145</v>
      </c>
      <c r="B10" t="s">
        <v>115</v>
      </c>
      <c r="C10" s="6">
        <v>8333.33</v>
      </c>
      <c r="D10" s="6">
        <v>8333.33</v>
      </c>
      <c r="E10" s="6">
        <v>8333.33</v>
      </c>
      <c r="F10" s="6">
        <v>8333.33</v>
      </c>
      <c r="G10" s="6">
        <v>8333.33</v>
      </c>
      <c r="H10" s="6">
        <v>8333.33</v>
      </c>
      <c r="I10" s="6">
        <v>8333.33</v>
      </c>
      <c r="J10" s="6">
        <v>8333.33</v>
      </c>
      <c r="K10" s="6">
        <v>8333.33</v>
      </c>
      <c r="L10" s="6">
        <v>8333.33</v>
      </c>
      <c r="M10" s="6">
        <v>8333.33</v>
      </c>
      <c r="N10" s="6">
        <v>8333.33</v>
      </c>
      <c r="O10" s="6">
        <v>8333.33</v>
      </c>
      <c r="P10" s="6">
        <v>8333.33</v>
      </c>
      <c r="Q10" s="6">
        <v>8333.33</v>
      </c>
      <c r="R10" s="6">
        <v>8333.33</v>
      </c>
      <c r="S10" s="6">
        <v>8333.33</v>
      </c>
      <c r="T10" s="6">
        <v>8333.33</v>
      </c>
    </row>
    <row r="11" spans="1:20" x14ac:dyDescent="0.25">
      <c r="A11" t="s">
        <v>146</v>
      </c>
      <c r="B11" t="s">
        <v>15</v>
      </c>
      <c r="C11" s="6">
        <v>0</v>
      </c>
      <c r="D11" s="6">
        <v>30000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25000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</row>
    <row r="13" spans="1:1" s="2" customFormat="1" x14ac:dyDescent="0.25">
      <c r="A13" s="2" t="s">
        <v>148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8" customWidth="1"/>
    <col min="2" max="2" width="22" customWidth="1"/>
  </cols>
  <sheetData>
    <row r="1" spans="1:2" s="3" customFormat="1" x14ac:dyDescent="0.25">
      <c r="A1" s="3" t="s">
        <v>149</v>
      </c>
      <c r="B1" s="3" t="s">
        <v>11</v>
      </c>
    </row>
    <row r="2" spans="1:2" x14ac:dyDescent="0.25">
      <c r="A2" t="s">
        <v>150</v>
      </c>
      <c r="B2" s="6">
        <v>1641694.52</v>
      </c>
    </row>
    <row r="3" spans="1:2" x14ac:dyDescent="0.25">
      <c r="A3" t="s">
        <v>151</v>
      </c>
      <c r="B3" t="s">
        <v>152</v>
      </c>
    </row>
    <row r="4" spans="1:2" x14ac:dyDescent="0.25">
      <c r="A4" t="s">
        <v>153</v>
      </c>
      <c r="B4">
        <v>10.3</v>
      </c>
    </row>
    <row r="5" spans="1:2" x14ac:dyDescent="0.25">
      <c r="A5" t="s">
        <v>154</v>
      </c>
      <c r="B5" s="6">
        <v>-208182.47</v>
      </c>
    </row>
    <row r="6" spans="1:2" x14ac:dyDescent="0.25">
      <c r="A6" t="s">
        <v>155</v>
      </c>
      <c r="B6" t="s">
        <v>87</v>
      </c>
    </row>
    <row r="7" spans="1:2" s="10" customFormat="1" x14ac:dyDescent="0.25">
      <c r="A7" s="10" t="s">
        <v>156</v>
      </c>
      <c r="B7" s="10" t="s">
        <v>157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ReadMe</vt:lpstr>
      <vt:lpstr>Parameters</vt:lpstr>
      <vt:lpstr>Cohorts</vt:lpstr>
      <vt:lpstr>Referral channel</vt:lpstr>
      <vt:lpstr>Revenue build</vt:lpstr>
      <vt:lpstr>OpEx build</vt:lpstr>
      <vt:lpstr>CAPEX aside</vt:lpstr>
      <vt:lpstr>Inventory and production</vt:lpstr>
      <vt:lpstr>Cash flow</vt:lpstr>
      <vt:lpstr>Actual versus Budget</vt:lpstr>
      <vt:lpstr>Working budget</vt:lpstr>
      <vt:lpstr>Runway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FounderFinance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2026-10-19T19:58:26Z</dcterms:modified>
</cp:coreProperties>
</file>